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Ls220dc7a\財政係（ls220d）\03・決算統計\H29\55_財政状況資料集\10_再報告依頼（10.31〆）\05_掲載用資料（市町村分）\"/>
    </mc:Choice>
  </mc:AlternateContent>
  <bookViews>
    <workbookView xWindow="480" yWindow="105" windowWidth="19440" windowHeight="1192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62913"/>
</workbook>
</file>

<file path=xl/calcChain.xml><?xml version="1.0" encoding="utf-8"?>
<calcChain xmlns="http://schemas.openxmlformats.org/spreadsheetml/2006/main">
  <c r="DG43" i="7" l="1"/>
  <c r="CQ43" i="7"/>
  <c r="CO43" i="7" s="1"/>
  <c r="BY43" i="7"/>
  <c r="BW43" i="7" s="1"/>
  <c r="BE43" i="7"/>
  <c r="AM43" i="7"/>
  <c r="U43" i="7"/>
  <c r="E43" i="7"/>
  <c r="C43" i="7" s="1"/>
  <c r="DG42" i="7"/>
  <c r="CQ42" i="7"/>
  <c r="CO42" i="7"/>
  <c r="BY42" i="7"/>
  <c r="BE42" i="7"/>
  <c r="AM42" i="7"/>
  <c r="U42" i="7"/>
  <c r="E42" i="7"/>
  <c r="C42" i="7" s="1"/>
  <c r="DG41" i="7"/>
  <c r="CQ41" i="7"/>
  <c r="CO41" i="7" s="1"/>
  <c r="BY41" i="7"/>
  <c r="BE41" i="7"/>
  <c r="AM41" i="7"/>
  <c r="U41" i="7"/>
  <c r="E41" i="7"/>
  <c r="C41" i="7" s="1"/>
  <c r="DG40" i="7"/>
  <c r="CQ40" i="7"/>
  <c r="CO40" i="7" s="1"/>
  <c r="BY40" i="7"/>
  <c r="BE40" i="7"/>
  <c r="AM40" i="7"/>
  <c r="U40" i="7"/>
  <c r="E40" i="7"/>
  <c r="C40" i="7" s="1"/>
  <c r="DG39" i="7"/>
  <c r="CQ39" i="7"/>
  <c r="CO39" i="7" s="1"/>
  <c r="BY39" i="7"/>
  <c r="BE39" i="7"/>
  <c r="AM39" i="7"/>
  <c r="U39" i="7"/>
  <c r="E39" i="7"/>
  <c r="C39" i="7" s="1"/>
  <c r="DG38" i="7"/>
  <c r="CQ38" i="7"/>
  <c r="CO38" i="7" s="1"/>
  <c r="BY38" i="7"/>
  <c r="BE38" i="7"/>
  <c r="AM38" i="7"/>
  <c r="U38" i="7"/>
  <c r="E38" i="7"/>
  <c r="C38" i="7" s="1"/>
  <c r="DG37" i="7"/>
  <c r="CQ37" i="7"/>
  <c r="CO37" i="7" s="1"/>
  <c r="BY37" i="7"/>
  <c r="BE37" i="7"/>
  <c r="AM37" i="7"/>
  <c r="U37" i="7"/>
  <c r="E37" i="7"/>
  <c r="C37" i="7" s="1"/>
  <c r="DG36" i="7"/>
  <c r="CQ36" i="7"/>
  <c r="CO36" i="7" s="1"/>
  <c r="BY36" i="7"/>
  <c r="BE36" i="7"/>
  <c r="AM36" i="7"/>
  <c r="W36" i="7"/>
  <c r="E36" i="7"/>
  <c r="C36" i="7" s="1"/>
  <c r="DG35" i="7"/>
  <c r="CQ35" i="7"/>
  <c r="CO35" i="7"/>
  <c r="BY35" i="7"/>
  <c r="BE35" i="7"/>
  <c r="AM35" i="7"/>
  <c r="W35" i="7"/>
  <c r="E35" i="7"/>
  <c r="C35" i="7" s="1"/>
  <c r="DG34" i="7"/>
  <c r="CQ34" i="7"/>
  <c r="BY34" i="7"/>
  <c r="BG34" i="7"/>
  <c r="AM34" i="7"/>
  <c r="W34" i="7"/>
  <c r="E34" i="7"/>
  <c r="C34" i="7" s="1"/>
  <c r="U34" i="7" l="1"/>
  <c r="U35" i="7" s="1"/>
  <c r="U36" i="7" s="1"/>
  <c r="BE34" i="7" l="1"/>
  <c r="BW34" i="7" s="1"/>
  <c r="BW35" i="7" s="1"/>
  <c r="BW36" i="7" s="1"/>
  <c r="BW37" i="7" s="1"/>
  <c r="BW38" i="7" s="1"/>
  <c r="BW39" i="7" s="1"/>
  <c r="BW40" i="7" s="1"/>
  <c r="BW41" i="7" s="1"/>
  <c r="BW42" i="7" s="1"/>
  <c r="CO34" i="7" l="1"/>
</calcChain>
</file>

<file path=xl/sharedStrings.xml><?xml version="1.0" encoding="utf-8"?>
<sst xmlns="http://schemas.openxmlformats.org/spreadsheetml/2006/main" count="1005" uniqueCount="539">
  <si>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</si>
  <si>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</si>
  <si>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</si>
  <si>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</si>
  <si>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</si>
  <si>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</si>
  <si>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</si>
  <si>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</si>
  <si>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</si>
  <si>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</si>
  <si>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</si>
  <si>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</si>
  <si>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</si>
  <si>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</si>
  <si>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</si>
  <si>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</si>
  <si>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平成28年度　財政状況資料集</t>
    <phoneticPr fontId="6"/>
  </si>
  <si>
    <t>総括表（市町村）</t>
    <rPh sb="0" eb="2">
      <t>ソウカツ</t>
    </rPh>
    <rPh sb="2" eb="3">
      <t>ヒョウ</t>
    </rPh>
    <rPh sb="4" eb="7">
      <t>シチョウソン</t>
    </rPh>
    <phoneticPr fontId="6"/>
  </si>
  <si>
    <t>都道府県名</t>
    <phoneticPr fontId="6"/>
  </si>
  <si>
    <t>群馬県</t>
    <phoneticPr fontId="6"/>
  </si>
  <si>
    <t>市町村類型</t>
    <phoneticPr fontId="6"/>
  </si>
  <si>
    <t>Ⅲ－１</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</si>
  <si>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</si>
  <si>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</si>
  <si>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</si>
  <si>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</si>
  <si>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</si>
  <si>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</si>
  <si>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</si>
  <si>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</si>
  <si>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</si>
  <si>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</si>
  <si>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</si>
  <si>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</si>
  <si>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</si>
  <si>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明和町</t>
    <phoneticPr fontId="6"/>
  </si>
  <si>
    <t>地方交付税種地</t>
    <rPh sb="0" eb="2">
      <t>チホウ</t>
    </rPh>
    <rPh sb="2" eb="5">
      <t>コウフゼイ</t>
    </rPh>
    <rPh sb="5" eb="6">
      <t>シュ</t>
    </rPh>
    <rPh sb="6" eb="7">
      <t>チ</t>
    </rPh>
    <phoneticPr fontId="6"/>
  </si>
  <si>
    <t>2-3</t>
    <phoneticPr fontId="6"/>
  </si>
  <si>
    <t>財源超過</t>
    <rPh sb="0" eb="2">
      <t>ザイゲン</t>
    </rPh>
    <rPh sb="2" eb="4">
      <t>チョウカ</t>
    </rPh>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</si>
  <si>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</si>
  <si>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</si>
  <si>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</si>
  <si>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</si>
  <si>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</si>
  <si>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</si>
  <si>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</si>
  <si>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</si>
  <si>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</si>
  <si>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</si>
  <si>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</si>
  <si>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</si>
  <si>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</si>
  <si>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</si>
  <si>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t>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</si>
  <si>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</si>
  <si>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</si>
  <si>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</si>
  <si>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</si>
  <si>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</si>
  <si>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</si>
  <si>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</si>
  <si>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</si>
  <si>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-1.5</t>
    <phoneticPr fontId="6"/>
  </si>
  <si>
    <t>山振</t>
    <rPh sb="0" eb="1">
      <t>ヤマ</t>
    </rPh>
    <rPh sb="1" eb="2">
      <t>フ</t>
    </rPh>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</si>
  <si>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</si>
  <si>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</si>
  <si>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</si>
  <si>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</si>
  <si>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</si>
  <si>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</si>
  <si>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</si>
  <si>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</si>
  <si>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</si>
  <si>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</si>
  <si>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　連結実質赤字比率</t>
    <rPh sb="1" eb="3">
      <t>レンケツ</t>
    </rPh>
    <rPh sb="3" eb="5">
      <t>ジッシツ</t>
    </rPh>
    <rPh sb="5" eb="7">
      <t>アカジ</t>
    </rPh>
    <rPh sb="7" eb="9">
      <t>ヒリツ</t>
    </rPh>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</si>
  <si>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</si>
  <si>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</si>
  <si>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</si>
  <si>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</si>
  <si>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</si>
  <si>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</si>
  <si>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</si>
  <si>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</si>
  <si>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</si>
  <si>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</si>
  <si>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</si>
  <si>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</si>
  <si>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0.2</t>
    <phoneticPr fontId="6"/>
  </si>
  <si>
    <t>基準財政需要額</t>
    <phoneticPr fontId="15"/>
  </si>
  <si>
    <t>うち日本人(％)</t>
    <phoneticPr fontId="6"/>
  </si>
  <si>
    <t>-0.1</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</si>
  <si>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</si>
  <si>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</si>
  <si>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</si>
  <si>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</si>
  <si>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</si>
  <si>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</si>
  <si>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</si>
  <si>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</si>
  <si>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</si>
  <si>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</si>
  <si>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</si>
  <si>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</si>
  <si>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</si>
  <si>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</si>
  <si>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</si>
  <si>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</si>
  <si>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</si>
  <si>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</si>
  <si>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</si>
  <si>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</si>
  <si>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</si>
  <si>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</si>
  <si>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</si>
  <si>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</si>
  <si>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</si>
  <si>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</si>
  <si>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</si>
  <si>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</si>
  <si>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</si>
  <si>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</si>
  <si>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</si>
  <si>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</si>
  <si>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</si>
  <si>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</si>
  <si>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</si>
  <si>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</si>
  <si>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</si>
  <si>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</si>
  <si>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</si>
  <si>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</si>
  <si>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</si>
  <si>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</si>
  <si>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</si>
  <si>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</si>
  <si>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</si>
  <si>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</si>
  <si>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</si>
  <si>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</si>
  <si>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</si>
  <si>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</si>
  <si>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</si>
  <si>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</si>
  <si>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</si>
  <si>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</si>
  <si>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</si>
  <si>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</si>
  <si>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</si>
  <si>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</si>
  <si>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群馬県明和町</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</si>
  <si>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</si>
  <si>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</si>
  <si>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</si>
  <si>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</si>
  <si>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</si>
  <si>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</si>
  <si>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</si>
  <si>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</si>
  <si>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</si>
  <si>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</si>
  <si>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</si>
  <si>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</si>
  <si>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</si>
  <si>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</si>
  <si>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</si>
  <si>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</si>
  <si>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</si>
  <si>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</si>
  <si>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</si>
  <si>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15"/>
  </si>
  <si>
    <t>利子割交付金</t>
  </si>
  <si>
    <t>　　市町村民税</t>
    <phoneticPr fontId="6"/>
  </si>
  <si>
    <t>総務費</t>
  </si>
  <si>
    <t>配当割交付金</t>
    <rPh sb="0" eb="2">
      <t>ハイトウ</t>
    </rPh>
    <rPh sb="2" eb="3">
      <t>ワリ</t>
    </rPh>
    <rPh sb="3" eb="6">
      <t>コウフキン</t>
    </rPh>
    <phoneticPr fontId="14"/>
  </si>
  <si>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</si>
  <si>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</si>
  <si>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</si>
  <si>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</si>
  <si>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</si>
  <si>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</si>
  <si>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</si>
  <si>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</si>
  <si>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</si>
  <si>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</si>
  <si>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</si>
  <si>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</si>
  <si>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</si>
  <si>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</si>
  <si>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</si>
  <si>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</si>
  <si>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</si>
  <si>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</si>
  <si>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</si>
  <si>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</si>
  <si>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</si>
  <si>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</si>
  <si>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</si>
  <si>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</si>
  <si>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</si>
  <si>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</si>
  <si>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</si>
  <si>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</si>
  <si>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</si>
  <si>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</si>
  <si>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</si>
  <si>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</si>
  <si>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</si>
  <si>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</si>
  <si>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</si>
  <si>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</si>
  <si>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</si>
  <si>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</si>
  <si>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</si>
  <si>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</si>
  <si>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</si>
  <si>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</si>
  <si>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</si>
  <si>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</si>
  <si>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</si>
  <si>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</si>
  <si>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</si>
  <si>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</si>
  <si>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</si>
  <si>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</si>
  <si>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</si>
  <si>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</si>
  <si>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</si>
  <si>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</si>
  <si>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</si>
  <si>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</si>
  <si>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</si>
  <si>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</si>
  <si>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</si>
  <si>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</si>
  <si>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</si>
  <si>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</si>
  <si>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</si>
  <si>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</si>
  <si>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</si>
  <si>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</si>
  <si>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</si>
  <si>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</si>
  <si>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</si>
  <si>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</si>
  <si>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</si>
  <si>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</si>
  <si>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</si>
  <si>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</si>
  <si>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</si>
  <si>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</si>
  <si>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</si>
  <si>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</si>
  <si>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</si>
  <si>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</si>
  <si>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</si>
  <si>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</si>
  <si>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</si>
  <si>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</si>
  <si>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</si>
  <si>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</si>
  <si>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</si>
  <si>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</si>
  <si>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</si>
  <si>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</si>
  <si>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</si>
  <si>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</si>
  <si>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</si>
  <si>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</si>
  <si>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</si>
  <si>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病院</t>
    <phoneticPr fontId="15"/>
  </si>
  <si>
    <t>加入世帯数(世帯)</t>
  </si>
  <si>
    <t>　　うち一部事務組合負担金</t>
    <phoneticPr fontId="6"/>
  </si>
  <si>
    <t>上水道</t>
    <phoneticPr fontId="6"/>
  </si>
  <si>
    <t>被保険者数(人)</t>
  </si>
  <si>
    <t>　繰出金</t>
    <phoneticPr fontId="6"/>
  </si>
  <si>
    <t>工業用水道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</si>
  <si>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</si>
  <si>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</si>
  <si>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</si>
  <si>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</si>
  <si>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</si>
  <si>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</si>
  <si>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</si>
  <si>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</si>
  <si>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</si>
  <si>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</si>
  <si>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</si>
  <si>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</si>
  <si>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</si>
  <si>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</si>
  <si>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</si>
  <si>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</si>
  <si>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</si>
  <si>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</si>
  <si>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</si>
  <si>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</si>
  <si>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</si>
  <si>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</si>
  <si>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群馬県明和町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</si>
  <si>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</si>
  <si>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</si>
  <si>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</si>
  <si>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</si>
  <si>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</si>
  <si>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</si>
  <si>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</si>
  <si>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</si>
  <si>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</si>
  <si>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</si>
  <si>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</si>
  <si>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</si>
  <si>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</si>
  <si>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</si>
  <si>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</si>
  <si>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</si>
  <si>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</si>
  <si>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</si>
  <si>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</si>
  <si>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</si>
  <si>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t>
    <phoneticPr fontId="2"/>
  </si>
  <si>
    <t>明和町土地開発公社</t>
  </si>
  <si>
    <t>-</t>
    <phoneticPr fontId="2"/>
  </si>
  <si>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</si>
  <si>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</si>
  <si>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</si>
  <si>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t>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</si>
  <si>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</si>
  <si>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</si>
  <si>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</si>
  <si>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</si>
  <si>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</si>
  <si>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</si>
  <si>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</si>
  <si>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</si>
  <si>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</si>
  <si>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</si>
  <si>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</si>
  <si>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介護保険特別会計</t>
    <phoneticPr fontId="6"/>
  </si>
  <si>
    <t>後期高齢者医療特別会計</t>
    <phoneticPr fontId="6"/>
  </si>
  <si>
    <t>下水道事業特別会計</t>
    <phoneticPr fontId="6"/>
  </si>
  <si>
    <t>法非適用企業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</si>
  <si>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</si>
  <si>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</si>
  <si>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</si>
  <si>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</si>
  <si>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左のうち
一般会計等
負担見込額</t>
    <phoneticPr fontId="6"/>
  </si>
  <si>
    <t>館林地区消防組合</t>
  </si>
  <si>
    <t>邑楽館林医療事務組合（一般会計）</t>
  </si>
  <si>
    <t>　　　　－</t>
  </si>
  <si>
    <t>邑楽館林医療事務組合（病院事業会計）</t>
  </si>
  <si>
    <t>館林衛生施設組合</t>
  </si>
  <si>
    <t>群馬県市町村会館管理組合</t>
  </si>
  <si>
    <t>群馬県市町村総合事務組合</t>
  </si>
  <si>
    <t>群馬県後期高齢者医療広域連合（一般会計）</t>
  </si>
  <si>
    <t>群馬県後期高齢者医療広域連合（事業会計）</t>
  </si>
  <si>
    <t>群馬東部水道企業団</t>
  </si>
  <si>
    <t>-</t>
    <phoneticPr fontId="2"/>
  </si>
  <si>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</si>
  <si>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</si>
  <si>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</si>
  <si>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</si>
  <si>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</si>
  <si>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</si>
  <si>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</si>
  <si>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</si>
  <si>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</si>
  <si>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</si>
  <si>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</si>
  <si>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</si>
  <si>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</si>
  <si>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</si>
  <si>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</si>
  <si>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</si>
  <si>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</si>
  <si>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</si>
  <si>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</si>
  <si>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</si>
  <si>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</si>
  <si>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</si>
  <si>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</si>
  <si>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</si>
  <si>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</si>
  <si>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</si>
  <si>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</si>
  <si>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</si>
  <si>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</si>
  <si>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</si>
  <si>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</si>
  <si>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</si>
  <si>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</si>
  <si>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</si>
  <si>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</si>
  <si>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</si>
  <si>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</si>
  <si>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</si>
  <si>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</si>
  <si>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</si>
  <si>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</si>
  <si>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</si>
  <si>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</si>
  <si>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t>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</si>
  <si>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</si>
  <si>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</si>
  <si>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</si>
  <si>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下水道事業特別会計</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</si>
  <si>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</si>
  <si>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</si>
  <si>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介護保険特別会計</t>
    <phoneticPr fontId="6"/>
  </si>
  <si>
    <t xml:space="preserve">基準財政需要額算入見込額 </t>
    <rPh sb="0" eb="2">
      <t>キジュン</t>
    </rPh>
    <rPh sb="2" eb="4">
      <t>ザイセイ</t>
    </rPh>
    <rPh sb="4" eb="7">
      <t>ジュヨウガク</t>
    </rPh>
    <rPh sb="7" eb="9">
      <t>サンニュウ</t>
    </rPh>
    <rPh sb="9" eb="12">
      <t>ミコミガク</t>
    </rPh>
    <phoneticPr fontId="20"/>
  </si>
  <si>
    <t>後期高齢者医療特別会計</t>
    <phoneticPr fontId="6"/>
  </si>
  <si>
    <t>(Ｆ)</t>
    <phoneticPr fontId="6"/>
  </si>
  <si>
    <t>国民健康保険特別会計</t>
    <phoneticPr fontId="6"/>
  </si>
  <si>
    <t>-</t>
    <phoneticPr fontId="6"/>
  </si>
  <si>
    <t>将来負担比率（(Ｅ)－(Ｆ)）／（(Ｃ)－(Ｄ)）×１００</t>
    <rPh sb="0" eb="2">
      <t>ショウライ</t>
    </rPh>
    <rPh sb="2" eb="4">
      <t>フタン</t>
    </rPh>
    <rPh sb="4" eb="6">
      <t>ヒリツ</t>
    </rPh>
    <phoneticPr fontId="6"/>
  </si>
  <si>
    <t>その他の会計</t>
    <phoneticPr fontId="6"/>
  </si>
  <si>
    <t>-</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</si>
  <si>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</si>
  <si>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</si>
  <si>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</si>
  <si>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</si>
  <si>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</si>
  <si>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</si>
  <si>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</si>
  <si>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</si>
  <si>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</si>
  <si>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</si>
  <si>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</si>
  <si>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</si>
  <si>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</si>
  <si>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</si>
  <si>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</si>
  <si>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</si>
  <si>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</si>
  <si>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</si>
  <si>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</si>
  <si>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</si>
  <si>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</si>
  <si>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</si>
  <si>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</si>
  <si>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</si>
  <si>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</si>
  <si>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</si>
  <si>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</si>
  <si>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</si>
  <si>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</si>
  <si>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</si>
  <si>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</si>
  <si>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</si>
  <si>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</si>
  <si>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</si>
  <si>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</si>
  <si>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</si>
  <si>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</si>
  <si>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</si>
  <si>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</si>
  <si>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</si>
  <si>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</si>
  <si>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</si>
  <si>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</si>
  <si>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</si>
  <si>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</si>
  <si>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</si>
  <si>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</si>
  <si>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</si>
  <si>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</si>
  <si>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</si>
  <si>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</si>
  <si>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</si>
  <si>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</si>
  <si>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</si>
  <si>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</si>
  <si>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</si>
  <si>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</si>
  <si>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</si>
  <si>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</si>
  <si>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</si>
  <si>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</si>
  <si>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</si>
  <si>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</si>
  <si>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</si>
  <si>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</si>
  <si>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</si>
  <si>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</si>
  <si>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</si>
  <si>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</si>
  <si>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</si>
  <si>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</si>
  <si>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</si>
  <si>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</si>
  <si>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</si>
  <si>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</si>
  <si>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</si>
  <si>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</si>
  <si>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</si>
  <si>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12.22</t>
  </si>
  <si>
    <t>標準財政規模比（％）</t>
    <phoneticPr fontId="6"/>
  </si>
  <si>
    <t>会計</t>
    <rPh sb="0" eb="2">
      <t>カイケイ</t>
    </rPh>
    <phoneticPr fontId="6"/>
  </si>
  <si>
    <t>一般会計</t>
  </si>
  <si>
    <t>国民健康保険特別会計</t>
  </si>
  <si>
    <t>介護保険特別会計</t>
  </si>
  <si>
    <t>下水道事業特別会計</t>
  </si>
  <si>
    <t>後期高齢者医療特別会計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</si>
  <si>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</si>
  <si>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</si>
  <si>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</si>
  <si>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</si>
  <si>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</si>
  <si>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</si>
  <si>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</si>
  <si>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</si>
  <si>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</si>
  <si>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</si>
  <si>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</si>
  <si>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</si>
  <si>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</si>
  <si>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</si>
  <si>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</si>
  <si>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</si>
  <si>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</si>
  <si>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</si>
  <si>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</si>
  <si>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</si>
  <si>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</si>
  <si>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</si>
  <si>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</si>
  <si>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</si>
  <si>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</si>
  <si>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</si>
  <si>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</si>
  <si>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</si>
  <si>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</si>
  <si>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</si>
  <si>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</si>
  <si>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</si>
  <si>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</si>
  <si>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</si>
  <si>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</si>
  <si>
    <t>類似団体平均と比較し、将来負担比率は低く、固定資産償却率は高いため、将来にかかる負担が少ないことがわかる。</t>
    <phoneticPr fontId="6"/>
  </si>
  <si>
    <t>類似団体平均と比較して、将来負担比率は低く、実質公債費比率は同等のため、将来にかかる負担が少ないことがわかる。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</si>
</sst>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2"/>
      <color indexed="8"/>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9">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3" fillId="0" borderId="0">
      <alignment vertical="center"/>
    </xf>
    <xf numFmtId="0" fontId="3" fillId="0" borderId="0">
      <alignment vertical="center"/>
    </xf>
    <xf numFmtId="0" fontId="31" fillId="0" borderId="0">
      <alignment vertical="center"/>
    </xf>
    <xf numFmtId="0" fontId="1" fillId="0" borderId="0"/>
    <xf numFmtId="0" fontId="3" fillId="0" borderId="0">
      <alignment vertical="center"/>
    </xf>
    <xf numFmtId="0" fontId="9" fillId="0" borderId="0">
      <alignment vertical="center"/>
    </xf>
    <xf numFmtId="0" fontId="1" fillId="0" borderId="0">
      <alignment vertical="center"/>
    </xf>
    <xf numFmtId="0" fontId="14" fillId="0" borderId="0"/>
    <xf numFmtId="0" fontId="1" fillId="0" borderId="0"/>
    <xf numFmtId="0" fontId="3" fillId="0" borderId="0">
      <alignment vertical="center"/>
    </xf>
  </cellStyleXfs>
  <cellXfs count="1217">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190" fontId="29" fillId="0" borderId="114" xfId="16" applyNumberFormat="1" applyFont="1" applyFill="1" applyBorder="1" applyAlignment="1" applyProtection="1">
      <alignment horizontal="right" vertical="center" wrapText="1"/>
    </xf>
    <xf numFmtId="190" fontId="29" fillId="0" borderId="184"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10"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1" xfId="18" applyFont="1" applyFill="1" applyBorder="1" applyAlignment="1">
      <alignment vertical="center"/>
    </xf>
    <xf numFmtId="0" fontId="30" fillId="0" borderId="56"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10" xfId="19" applyFont="1" applyFill="1" applyBorder="1" applyAlignment="1">
      <alignmen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1" xfId="19" applyFont="1" applyFill="1" applyBorder="1" applyAlignment="1">
      <alignment vertical="center"/>
    </xf>
    <xf numFmtId="0" fontId="30" fillId="0" borderId="13" xfId="19" applyFont="1" applyFill="1" applyBorder="1" applyAlignment="1">
      <alignment vertical="center"/>
    </xf>
    <xf numFmtId="0" fontId="30" fillId="0" borderId="10" xfId="19" applyFont="1" applyFill="1" applyBorder="1" applyAlignment="1">
      <alignment vertical="center" wrapText="1"/>
    </xf>
    <xf numFmtId="0" fontId="30" fillId="0" borderId="56" xfId="19" applyFont="1" applyFill="1" applyBorder="1" applyAlignment="1">
      <alignmen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16" fillId="0" borderId="0" xfId="7" applyNumberFormat="1" applyFont="1" applyFill="1" applyBorder="1" applyAlignment="1" applyProtection="1">
      <alignment horizontal="left" vertical="center" wrapText="1"/>
      <protection hidden="1"/>
    </xf>
    <xf numFmtId="188" fontId="10" fillId="0" borderId="0" xfId="7" applyNumberFormat="1" applyFont="1" applyFill="1" applyBorder="1" applyAlignment="1" applyProtection="1">
      <alignment horizontal="center" vertical="center"/>
      <protection hidden="1"/>
    </xf>
    <xf numFmtId="0" fontId="10" fillId="0" borderId="0" xfId="7" applyFont="1" applyFill="1" applyBorder="1" applyAlignment="1" applyProtection="1">
      <alignment horizontal="center" vertical="center"/>
      <protection hidden="1"/>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10"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7" fillId="0" borderId="9" xfId="7" applyFont="1" applyFill="1" applyBorder="1">
      <alignment vertical="center"/>
    </xf>
    <xf numFmtId="0" fontId="17" fillId="0" borderId="11" xfId="7" applyFont="1" applyFill="1" applyBorder="1">
      <alignment vertical="center"/>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0" fillId="0" borderId="1" xfId="7" applyFont="1" applyFill="1" applyBorder="1" applyAlignment="1">
      <alignment horizontal="center" vertical="center"/>
    </xf>
    <xf numFmtId="0" fontId="16" fillId="0" borderId="3"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60" xfId="7" applyFont="1" applyFill="1" applyBorder="1" applyAlignment="1">
      <alignment horizontal="center" vertical="center"/>
    </xf>
    <xf numFmtId="0" fontId="10" fillId="0" borderId="5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0" fontId="10" fillId="0" borderId="37" xfId="7" applyFont="1" applyFill="1" applyBorder="1" applyAlignment="1">
      <alignmen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40" xfId="7" applyFont="1" applyFill="1" applyBorder="1" applyAlignment="1">
      <alignment horizontal="center" vertical="center"/>
    </xf>
    <xf numFmtId="0" fontId="10" fillId="0" borderId="43" xfId="7" applyFont="1" applyFill="1" applyBorder="1" applyAlignment="1">
      <alignment horizontal="center" vertical="center"/>
    </xf>
    <xf numFmtId="0" fontId="14" fillId="0" borderId="1" xfId="7"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0" fontId="10" fillId="0" borderId="33" xfId="7" applyFont="1" applyFill="1" applyBorder="1" applyAlignment="1">
      <alignment horizontal="center" vertical="center"/>
    </xf>
    <xf numFmtId="183" fontId="10" fillId="0" borderId="47"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24"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32" xfId="7"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177"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9" fontId="10" fillId="0" borderId="74"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3" fillId="0" borderId="0" xfId="11" applyFill="1" applyAlignment="1">
      <alignment horizontal="right" vertical="center"/>
    </xf>
    <xf numFmtId="0" fontId="3" fillId="0" borderId="71" xfId="1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183" fontId="10" fillId="0" borderId="74" xfId="11" applyNumberFormat="1" applyFon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3" fillId="0" borderId="5" xfId="11" applyFill="1" applyBorder="1" applyAlignment="1">
      <alignment horizontal="right" vertical="center"/>
    </xf>
    <xf numFmtId="0" fontId="10" fillId="0" borderId="0" xfId="11" applyFont="1" applyFill="1" applyBorder="1">
      <alignment vertical="center"/>
    </xf>
    <xf numFmtId="0" fontId="10" fillId="0" borderId="5" xfId="11" applyFont="1" applyFill="1" applyBorder="1">
      <alignment vertical="center"/>
    </xf>
    <xf numFmtId="177" fontId="10" fillId="0" borderId="5" xfId="11" applyNumberFormat="1" applyFont="1" applyFill="1" applyBorder="1" applyAlignment="1">
      <alignment horizontal="right" vertical="center"/>
    </xf>
    <xf numFmtId="0" fontId="10" fillId="0" borderId="4" xfId="11" applyFont="1" applyFill="1" applyBorder="1">
      <alignmen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177"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8"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3"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183" fontId="10" fillId="0" borderId="6" xfId="11" applyNumberFormat="1" applyFont="1" applyFill="1" applyBorder="1" applyAlignment="1">
      <alignment horizontal="right" vertical="center"/>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183" fontId="10" fillId="0" borderId="2" xfId="11" applyNumberFormat="1" applyFont="1" applyFill="1" applyBorder="1" applyAlignment="1">
      <alignment horizontal="right" vertical="center"/>
    </xf>
    <xf numFmtId="0" fontId="3" fillId="0" borderId="3" xfId="11" applyFill="1" applyBorder="1" applyAlignment="1">
      <alignment horizontal="right"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177" fontId="10" fillId="0" borderId="73" xfId="11" applyNumberFormat="1" applyFon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0"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10" fillId="0" borderId="70"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 fillId="0" borderId="0" xfId="1" applyAlignment="1">
      <alignmen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12" xfId="11" applyFont="1" applyBorder="1" applyAlignment="1">
      <alignment horizontal="center" vertical="center"/>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0" fontId="5" fillId="2" borderId="45"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90" fontId="5" fillId="2" borderId="3" xfId="14" applyNumberFormat="1" applyFont="1" applyFill="1" applyBorder="1" applyAlignment="1" applyProtection="1">
      <alignment horizontal="right" vertical="center" shrinkToFit="1"/>
    </xf>
    <xf numFmtId="0" fontId="5" fillId="2" borderId="51"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4" xfId="12" applyFont="1" applyFill="1" applyBorder="1" applyProtection="1">
      <alignment vertical="center"/>
    </xf>
    <xf numFmtId="0" fontId="5" fillId="2" borderId="40"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0" fontId="5" fillId="2" borderId="67" xfId="12" applyFont="1" applyFill="1" applyBorder="1" applyAlignment="1" applyProtection="1">
      <alignment horizontal="center" vertical="center"/>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1" xfId="12" applyFont="1" applyFill="1" applyBorder="1" applyProtection="1">
      <alignment vertical="center"/>
    </xf>
    <xf numFmtId="181" fontId="5" fillId="2" borderId="138"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5" fillId="2" borderId="6" xfId="12" applyFont="1" applyFill="1" applyBorder="1" applyProtection="1">
      <alignment vertical="center"/>
    </xf>
    <xf numFmtId="0" fontId="5" fillId="2" borderId="7" xfId="12" applyFont="1" applyFill="1" applyBorder="1" applyProtection="1">
      <alignment vertical="center"/>
    </xf>
    <xf numFmtId="0" fontId="5" fillId="2" borderId="8" xfId="12" applyFont="1" applyFill="1" applyBorder="1" applyProtection="1">
      <alignment vertical="center"/>
    </xf>
    <xf numFmtId="181" fontId="5" fillId="2" borderId="148"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0" xfId="12" applyFont="1" applyFill="1" applyProtection="1">
      <alignment vertical="center"/>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5" xfId="12" applyFont="1" applyFill="1" applyBorder="1" applyAlignment="1" applyProtection="1">
      <alignment horizontal="left" vertical="center"/>
    </xf>
    <xf numFmtId="0" fontId="5" fillId="2" borderId="1"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55" xfId="12" applyFont="1" applyFill="1" applyBorder="1" applyAlignment="1" applyProtection="1">
      <alignment horizontal="center" vertical="center"/>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12" xfId="12" applyFont="1" applyFill="1" applyBorder="1" applyAlignment="1" applyProtection="1">
      <alignment horizontal="center" vertical="center"/>
    </xf>
    <xf numFmtId="181" fontId="5" fillId="5" borderId="56"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0" borderId="102"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181" fontId="5" fillId="0" borderId="89" xfId="12" applyNumberFormat="1" applyFont="1" applyBorder="1" applyAlignment="1" applyProtection="1">
      <alignment horizontal="right" vertical="center" shrinkToFit="1"/>
      <protection locked="0"/>
    </xf>
    <xf numFmtId="181" fontId="5" fillId="0" borderId="85" xfId="12" applyNumberFormat="1" applyFont="1" applyBorder="1" applyAlignment="1" applyProtection="1">
      <alignment horizontal="right" vertical="center" shrinkToFit="1"/>
      <protection locked="0"/>
    </xf>
    <xf numFmtId="181" fontId="5" fillId="0" borderId="93"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4" xfId="12" applyNumberFormat="1" applyFont="1" applyBorder="1" applyAlignment="1" applyProtection="1">
      <alignment horizontal="righ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20"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179" fontId="5" fillId="5" borderId="121" xfId="12" applyNumberFormat="1" applyFont="1" applyFill="1" applyBorder="1" applyAlignment="1" applyProtection="1">
      <alignment horizontal="righ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0" fontId="5" fillId="0" borderId="67" xfId="12" applyFont="1" applyBorder="1" applyAlignment="1" applyProtection="1">
      <alignment horizontal="center"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2" borderId="48" xfId="12" applyFont="1" applyFill="1" applyBorder="1" applyAlignment="1" applyProtection="1">
      <alignment horizontal="left" vertical="center"/>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177" fontId="27" fillId="0" borderId="16" xfId="4" applyNumberFormat="1" applyFont="1" applyBorder="1" applyAlignment="1">
      <alignment horizontal="center" vertical="center" wrapText="1"/>
    </xf>
    <xf numFmtId="177" fontId="27" fillId="0" borderId="1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5" xfId="18" applyFont="1" applyFill="1" applyBorder="1" applyAlignment="1">
      <alignment vertical="center"/>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5" xfId="19" applyFont="1" applyFill="1" applyBorder="1" applyAlignment="1">
      <alignment horizontal="center" vertical="center" shrinkToFi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2" xfId="2" applyFont="1" applyFill="1" applyBorder="1" applyAlignment="1">
      <alignment horizontal="center" vertical="center"/>
    </xf>
    <xf numFmtId="179" fontId="3" fillId="2" borderId="15"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6" xfId="3"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177" fontId="0"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cellXfs>
  <cellStyles count="39">
    <cellStyle name="パーセント 2" xfId="20"/>
    <cellStyle name="桁区切り 2" xfId="21"/>
    <cellStyle name="桁区切り 2 2" xfId="22"/>
    <cellStyle name="桁区切り 2 3" xfId="23"/>
    <cellStyle name="桁区切り 3" xfId="24"/>
    <cellStyle name="桁区切り 4" xfId="25"/>
    <cellStyle name="桁区切り 5" xfId="26"/>
    <cellStyle name="通貨 2" xfId="27"/>
    <cellStyle name="通貨 3" xfId="28"/>
    <cellStyle name="標準" xfId="0" builtinId="0"/>
    <cellStyle name="標準 2" xfId="1"/>
    <cellStyle name="標準 2 2" xfId="8"/>
    <cellStyle name="標準 2 3" xfId="29"/>
    <cellStyle name="標準 2 4" xfId="10"/>
    <cellStyle name="標準 2_2007AJAHO401600" xfId="30"/>
    <cellStyle name="標準 3" xfId="31"/>
    <cellStyle name="標準 3 2" xfId="32"/>
    <cellStyle name="標準 3 3" xfId="11"/>
    <cellStyle name="標準 3_APAHO401000" xfId="33"/>
    <cellStyle name="標準 4" xfId="34"/>
    <cellStyle name="標準 4 2" xfId="35"/>
    <cellStyle name="標準 4_APAHO401000" xfId="36"/>
    <cellStyle name="標準 4_APAHO401600" xfId="16"/>
    <cellStyle name="標準 4_APAHO4019001" xfId="19"/>
    <cellStyle name="標準 4_ZJ08_022012_青森市_2010" xfId="18"/>
    <cellStyle name="標準 5" xfId="37"/>
    <cellStyle name="標準 6" xfId="3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8"/>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66496</c:v>
                </c:pt>
                <c:pt idx="1">
                  <c:v>82748</c:v>
                </c:pt>
                <c:pt idx="2">
                  <c:v>91837</c:v>
                </c:pt>
                <c:pt idx="3">
                  <c:v>106092</c:v>
                </c:pt>
                <c:pt idx="4">
                  <c:v>78903</c:v>
                </c:pt>
              </c:numCache>
            </c:numRef>
          </c:val>
          <c:smooth val="0"/>
          <c:extLst>
            <c:ext xmlns:c16="http://schemas.microsoft.com/office/drawing/2014/chart" uri="{C3380CC4-5D6E-409C-BE32-E72D297353CC}">
              <c16:uniqueId val="{00000000-55C4-478E-9F61-CC406C7BEE62}"/>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23533</c:v>
                </c:pt>
                <c:pt idx="1">
                  <c:v>59908</c:v>
                </c:pt>
                <c:pt idx="2">
                  <c:v>46901</c:v>
                </c:pt>
                <c:pt idx="3">
                  <c:v>108908</c:v>
                </c:pt>
                <c:pt idx="4">
                  <c:v>82877</c:v>
                </c:pt>
              </c:numCache>
            </c:numRef>
          </c:val>
          <c:smooth val="0"/>
          <c:extLst>
            <c:ext xmlns:c16="http://schemas.microsoft.com/office/drawing/2014/chart" uri="{C3380CC4-5D6E-409C-BE32-E72D297353CC}">
              <c16:uniqueId val="{00000001-55C4-478E-9F61-CC406C7BEE62}"/>
            </c:ext>
          </c:extLst>
        </c:ser>
        <c:dLbls>
          <c:showLegendKey val="0"/>
          <c:showVal val="0"/>
          <c:showCatName val="0"/>
          <c:showSerName val="0"/>
          <c:showPercent val="0"/>
          <c:showBubbleSize val="0"/>
        </c:dLbls>
        <c:marker val="1"/>
        <c:smooth val="0"/>
        <c:axId val="125460864"/>
        <c:axId val="125462784"/>
      </c:lineChart>
      <c:catAx>
        <c:axId val="1254608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462784"/>
        <c:crosses val="autoZero"/>
        <c:auto val="1"/>
        <c:lblAlgn val="ctr"/>
        <c:lblOffset val="100"/>
        <c:tickLblSkip val="1"/>
        <c:tickMarkSkip val="1"/>
        <c:noMultiLvlLbl val="0"/>
      </c:catAx>
      <c:valAx>
        <c:axId val="12546278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460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04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9.9600000000000009</c:v>
                </c:pt>
                <c:pt idx="1">
                  <c:v>12.18</c:v>
                </c:pt>
                <c:pt idx="2">
                  <c:v>3.75</c:v>
                </c:pt>
                <c:pt idx="3">
                  <c:v>6.9</c:v>
                </c:pt>
                <c:pt idx="4">
                  <c:v>6.45</c:v>
                </c:pt>
              </c:numCache>
            </c:numRef>
          </c:val>
          <c:extLs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86.4</c:v>
                </c:pt>
                <c:pt idx="1">
                  <c:v>89.06</c:v>
                </c:pt>
                <c:pt idx="2">
                  <c:v>100.9</c:v>
                </c:pt>
                <c:pt idx="3">
                  <c:v>85.43</c:v>
                </c:pt>
                <c:pt idx="4">
                  <c:v>73.38</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65510144"/>
        <c:axId val="16552051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4.7</c:v>
                </c:pt>
                <c:pt idx="1">
                  <c:v>6.01</c:v>
                </c:pt>
                <c:pt idx="2">
                  <c:v>2.93</c:v>
                </c:pt>
                <c:pt idx="3">
                  <c:v>15.86</c:v>
                </c:pt>
                <c:pt idx="4">
                  <c:v>-12.22</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65510144"/>
        <c:axId val="165520512"/>
      </c:lineChart>
      <c:catAx>
        <c:axId val="165510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5520512"/>
        <c:crosses val="autoZero"/>
        <c:auto val="1"/>
        <c:lblAlgn val="ctr"/>
        <c:lblOffset val="100"/>
        <c:tickLblSkip val="1"/>
        <c:tickMarkSkip val="1"/>
        <c:noMultiLvlLbl val="0"/>
      </c:catAx>
      <c:valAx>
        <c:axId val="165520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510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9"/>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#N/A</c:v>
                </c:pt>
                <c:pt idx="1">
                  <c:v>7.28</c:v>
                </c:pt>
                <c:pt idx="2">
                  <c:v>#N/A</c:v>
                </c:pt>
                <c:pt idx="3">
                  <c:v>6.85</c:v>
                </c:pt>
                <c:pt idx="4">
                  <c:v>#N/A</c:v>
                </c:pt>
                <c:pt idx="5">
                  <c:v>6.88</c:v>
                </c:pt>
                <c:pt idx="6">
                  <c:v>#N/A</c:v>
                </c:pt>
                <c:pt idx="7">
                  <c:v>4.5</c:v>
                </c:pt>
                <c:pt idx="8">
                  <c:v>0</c:v>
                </c:pt>
                <c:pt idx="9">
                  <c:v>0</c:v>
                </c:pt>
              </c:numCache>
            </c:numRef>
          </c:val>
          <c:extLs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[1]データシート!$A$31</c:f>
              <c:strCache>
                <c:ptCount val="1"/>
                <c:pt idx="0">
                  <c:v>#N/A</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DD3-4C01-8FD0-116669D51FDC}"/>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0.03</c:v>
                </c:pt>
                <c:pt idx="2">
                  <c:v>#N/A</c:v>
                </c:pt>
                <c:pt idx="3">
                  <c:v>0.02</c:v>
                </c:pt>
                <c:pt idx="4">
                  <c:v>#N/A</c:v>
                </c:pt>
                <c:pt idx="5">
                  <c:v>0.02</c:v>
                </c:pt>
                <c:pt idx="6">
                  <c:v>#N/A</c:v>
                </c:pt>
                <c:pt idx="7">
                  <c:v>0.12</c:v>
                </c:pt>
                <c:pt idx="8">
                  <c:v>#N/A</c:v>
                </c:pt>
                <c:pt idx="9">
                  <c:v>0.04</c:v>
                </c:pt>
              </c:numCache>
            </c:numRef>
          </c:val>
          <c:extLst>
            <c:ext xmlns:c16="http://schemas.microsoft.com/office/drawing/2014/chart" uri="{C3380CC4-5D6E-409C-BE32-E72D297353CC}">
              <c16:uniqueId val="{00000005-EDD3-4C01-8FD0-116669D51FDC}"/>
            </c:ext>
          </c:extLst>
        </c:ser>
        <c:ser>
          <c:idx val="6"/>
          <c:order val="6"/>
          <c:tx>
            <c:strRef>
              <c:f>[1]データシート!$A$33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0.37</c:v>
                </c:pt>
                <c:pt idx="2">
                  <c:v>#N/A</c:v>
                </c:pt>
                <c:pt idx="3">
                  <c:v>0.36</c:v>
                </c:pt>
                <c:pt idx="4">
                  <c:v>#N/A</c:v>
                </c:pt>
                <c:pt idx="5">
                  <c:v>0.17</c:v>
                </c:pt>
                <c:pt idx="6">
                  <c:v>#N/A</c:v>
                </c:pt>
                <c:pt idx="7">
                  <c:v>0.46</c:v>
                </c:pt>
                <c:pt idx="8">
                  <c:v>#N/A</c:v>
                </c:pt>
                <c:pt idx="9">
                  <c:v>0.76</c:v>
                </c:pt>
              </c:numCache>
            </c:numRef>
          </c:val>
          <c:extLst>
            <c:ext xmlns:c16="http://schemas.microsoft.com/office/drawing/2014/chart" uri="{C3380CC4-5D6E-409C-BE32-E72D297353CC}">
              <c16:uniqueId val="{00000006-EDD3-4C01-8FD0-116669D51FDC}"/>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1.1000000000000001</c:v>
                </c:pt>
                <c:pt idx="2">
                  <c:v>#N/A</c:v>
                </c:pt>
                <c:pt idx="3">
                  <c:v>1.1000000000000001</c:v>
                </c:pt>
                <c:pt idx="4">
                  <c:v>#N/A</c:v>
                </c:pt>
                <c:pt idx="5">
                  <c:v>1.1299999999999999</c:v>
                </c:pt>
                <c:pt idx="6">
                  <c:v>#N/A</c:v>
                </c:pt>
                <c:pt idx="7">
                  <c:v>1.02</c:v>
                </c:pt>
                <c:pt idx="8">
                  <c:v>#N/A</c:v>
                </c:pt>
                <c:pt idx="9">
                  <c:v>1.72</c:v>
                </c:pt>
              </c:numCache>
            </c:numRef>
          </c:val>
          <c:extLst>
            <c:ext xmlns:c16="http://schemas.microsoft.com/office/drawing/2014/chart" uri="{C3380CC4-5D6E-409C-BE32-E72D297353CC}">
              <c16:uniqueId val="{00000007-EDD3-4C01-8FD0-116669D51FDC}"/>
            </c:ext>
          </c:extLst>
        </c:ser>
        <c:ser>
          <c:idx val="8"/>
          <c:order val="8"/>
          <c:tx>
            <c:strRef>
              <c:f>[1]データシート!$A$35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5.21</c:v>
                </c:pt>
                <c:pt idx="2">
                  <c:v>#N/A</c:v>
                </c:pt>
                <c:pt idx="3">
                  <c:v>3.8</c:v>
                </c:pt>
                <c:pt idx="4">
                  <c:v>#N/A</c:v>
                </c:pt>
                <c:pt idx="5">
                  <c:v>4.6399999999999997</c:v>
                </c:pt>
                <c:pt idx="6">
                  <c:v>#N/A</c:v>
                </c:pt>
                <c:pt idx="7">
                  <c:v>5.34</c:v>
                </c:pt>
                <c:pt idx="8">
                  <c:v>#N/A</c:v>
                </c:pt>
                <c:pt idx="9">
                  <c:v>4.41</c:v>
                </c:pt>
              </c:numCache>
            </c:numRef>
          </c:val>
          <c:extLst>
            <c:ext xmlns:c16="http://schemas.microsoft.com/office/drawing/2014/chart" uri="{C3380CC4-5D6E-409C-BE32-E72D297353CC}">
              <c16:uniqueId val="{00000008-EDD3-4C01-8FD0-116669D51FDC}"/>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9.9499999999999993</c:v>
                </c:pt>
                <c:pt idx="2">
                  <c:v>#N/A</c:v>
                </c:pt>
                <c:pt idx="3">
                  <c:v>12.17</c:v>
                </c:pt>
                <c:pt idx="4">
                  <c:v>#N/A</c:v>
                </c:pt>
                <c:pt idx="5">
                  <c:v>3.74</c:v>
                </c:pt>
                <c:pt idx="6">
                  <c:v>#N/A</c:v>
                </c:pt>
                <c:pt idx="7">
                  <c:v>6.89</c:v>
                </c:pt>
                <c:pt idx="8">
                  <c:v>#N/A</c:v>
                </c:pt>
                <c:pt idx="9">
                  <c:v>6.44</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4202496"/>
        <c:axId val="134204032"/>
      </c:barChart>
      <c:catAx>
        <c:axId val="134202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204032"/>
        <c:crosses val="autoZero"/>
        <c:auto val="1"/>
        <c:lblAlgn val="ctr"/>
        <c:lblOffset val="100"/>
        <c:tickLblSkip val="1"/>
        <c:tickMarkSkip val="1"/>
        <c:noMultiLvlLbl val="0"/>
      </c:catAx>
      <c:valAx>
        <c:axId val="134204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202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94E-2"/>
          <c:y val="8.7976539589442848E-2"/>
          <c:w val="0.90356317136844189"/>
          <c:h val="0.63929618768328522"/>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314</c:v>
                </c:pt>
                <c:pt idx="5">
                  <c:v>339</c:v>
                </c:pt>
                <c:pt idx="8">
                  <c:v>382</c:v>
                </c:pt>
                <c:pt idx="11">
                  <c:v>382</c:v>
                </c:pt>
                <c:pt idx="14">
                  <c:v>403</c:v>
                </c:pt>
              </c:numCache>
            </c:numRef>
          </c:val>
          <c:extLs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15</c:v>
                </c:pt>
                <c:pt idx="3">
                  <c:v>15</c:v>
                </c:pt>
                <c:pt idx="6">
                  <c:v>15</c:v>
                </c:pt>
                <c:pt idx="9">
                  <c:v>15</c:v>
                </c:pt>
                <c:pt idx="12">
                  <c:v>15</c:v>
                </c:pt>
              </c:numCache>
            </c:numRef>
          </c:val>
          <c:extLs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26</c:v>
                </c:pt>
                <c:pt idx="3">
                  <c:v>25</c:v>
                </c:pt>
                <c:pt idx="6">
                  <c:v>23</c:v>
                </c:pt>
                <c:pt idx="9">
                  <c:v>29</c:v>
                </c:pt>
                <c:pt idx="12">
                  <c:v>34</c:v>
                </c:pt>
              </c:numCache>
            </c:numRef>
          </c:val>
          <c:extLs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171</c:v>
                </c:pt>
                <c:pt idx="3">
                  <c:v>199</c:v>
                </c:pt>
                <c:pt idx="6">
                  <c:v>182</c:v>
                </c:pt>
                <c:pt idx="9">
                  <c:v>194</c:v>
                </c:pt>
                <c:pt idx="12">
                  <c:v>196</c:v>
                </c:pt>
              </c:numCache>
            </c:numRef>
          </c:val>
          <c:extLs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329</c:v>
                </c:pt>
                <c:pt idx="3">
                  <c:v>386</c:v>
                </c:pt>
                <c:pt idx="6">
                  <c:v>437</c:v>
                </c:pt>
                <c:pt idx="9">
                  <c:v>419</c:v>
                </c:pt>
                <c:pt idx="12">
                  <c:v>359</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7265792"/>
        <c:axId val="162727040"/>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227</c:v>
                </c:pt>
                <c:pt idx="2">
                  <c:v>#N/A</c:v>
                </c:pt>
                <c:pt idx="3">
                  <c:v>#N/A</c:v>
                </c:pt>
                <c:pt idx="4">
                  <c:v>286</c:v>
                </c:pt>
                <c:pt idx="5">
                  <c:v>#N/A</c:v>
                </c:pt>
                <c:pt idx="6">
                  <c:v>#N/A</c:v>
                </c:pt>
                <c:pt idx="7">
                  <c:v>275</c:v>
                </c:pt>
                <c:pt idx="8">
                  <c:v>#N/A</c:v>
                </c:pt>
                <c:pt idx="9">
                  <c:v>#N/A</c:v>
                </c:pt>
                <c:pt idx="10">
                  <c:v>275</c:v>
                </c:pt>
                <c:pt idx="11">
                  <c:v>#N/A</c:v>
                </c:pt>
                <c:pt idx="12">
                  <c:v>#N/A</c:v>
                </c:pt>
                <c:pt idx="13">
                  <c:v>201</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7265792"/>
        <c:axId val="162727040"/>
      </c:lineChart>
      <c:catAx>
        <c:axId val="12726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727040"/>
        <c:crosses val="autoZero"/>
        <c:auto val="1"/>
        <c:lblAlgn val="ctr"/>
        <c:lblOffset val="100"/>
        <c:tickLblSkip val="1"/>
        <c:tickMarkSkip val="1"/>
        <c:noMultiLvlLbl val="0"/>
      </c:catAx>
      <c:valAx>
        <c:axId val="162727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265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9E-2"/>
          <c:w val="0.86496884859089662"/>
          <c:h val="0.58918212773855405"/>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5363</c:v>
                </c:pt>
                <c:pt idx="5">
                  <c:v>5612</c:v>
                </c:pt>
                <c:pt idx="8">
                  <c:v>5770</c:v>
                </c:pt>
                <c:pt idx="11">
                  <c:v>5783</c:v>
                </c:pt>
                <c:pt idx="14">
                  <c:v>5984</c:v>
                </c:pt>
              </c:numCache>
            </c:numRef>
          </c:val>
          <c:extLs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0</c:v>
                </c:pt>
                <c:pt idx="5">
                  <c:v>0</c:v>
                </c:pt>
                <c:pt idx="8">
                  <c:v>261</c:v>
                </c:pt>
                <c:pt idx="11">
                  <c:v>0</c:v>
                </c:pt>
                <c:pt idx="14">
                  <c:v>0</c:v>
                </c:pt>
              </c:numCache>
            </c:numRef>
          </c:val>
          <c:extLs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4209</c:v>
                </c:pt>
                <c:pt idx="5">
                  <c:v>4466</c:v>
                </c:pt>
                <c:pt idx="8">
                  <c:v>4737</c:v>
                </c:pt>
                <c:pt idx="11">
                  <c:v>3462</c:v>
                </c:pt>
                <c:pt idx="14">
                  <c:v>3063</c:v>
                </c:pt>
              </c:numCache>
            </c:numRef>
          </c:val>
          <c:extLs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5</c:v>
                </c:pt>
                <c:pt idx="3">
                  <c:v>0</c:v>
                </c:pt>
                <c:pt idx="6">
                  <c:v>210</c:v>
                </c:pt>
                <c:pt idx="9">
                  <c:v>385</c:v>
                </c:pt>
                <c:pt idx="12">
                  <c:v>0</c:v>
                </c:pt>
              </c:numCache>
            </c:numRef>
          </c:val>
          <c:extLs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542</c:v>
                </c:pt>
                <c:pt idx="3">
                  <c:v>688</c:v>
                </c:pt>
                <c:pt idx="6">
                  <c:v>703</c:v>
                </c:pt>
                <c:pt idx="9">
                  <c:v>681</c:v>
                </c:pt>
                <c:pt idx="12">
                  <c:v>557</c:v>
                </c:pt>
              </c:numCache>
            </c:numRef>
          </c:val>
          <c:extLs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190</c:v>
                </c:pt>
                <c:pt idx="3">
                  <c:v>240</c:v>
                </c:pt>
                <c:pt idx="6">
                  <c:v>333</c:v>
                </c:pt>
                <c:pt idx="9">
                  <c:v>434</c:v>
                </c:pt>
                <c:pt idx="12">
                  <c:v>910</c:v>
                </c:pt>
              </c:numCache>
            </c:numRef>
          </c:val>
          <c:extLs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3713</c:v>
                </c:pt>
                <c:pt idx="3">
                  <c:v>3635</c:v>
                </c:pt>
                <c:pt idx="6">
                  <c:v>3528</c:v>
                </c:pt>
                <c:pt idx="9">
                  <c:v>3553</c:v>
                </c:pt>
                <c:pt idx="12">
                  <c:v>3434</c:v>
                </c:pt>
              </c:numCache>
            </c:numRef>
          </c:val>
          <c:extLs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83</c:v>
                </c:pt>
                <c:pt idx="3">
                  <c:v>70</c:v>
                </c:pt>
                <c:pt idx="6">
                  <c:v>56</c:v>
                </c:pt>
                <c:pt idx="9">
                  <c:v>43</c:v>
                </c:pt>
                <c:pt idx="12">
                  <c:v>29</c:v>
                </c:pt>
              </c:numCache>
            </c:numRef>
          </c:val>
          <c:extLs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4738</c:v>
                </c:pt>
                <c:pt idx="3">
                  <c:v>4834</c:v>
                </c:pt>
                <c:pt idx="6">
                  <c:v>4784</c:v>
                </c:pt>
                <c:pt idx="9">
                  <c:v>4249</c:v>
                </c:pt>
                <c:pt idx="12">
                  <c:v>4294</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2870784"/>
        <c:axId val="16287270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99</c:v>
                </c:pt>
                <c:pt idx="11">
                  <c:v>#N/A</c:v>
                </c:pt>
                <c:pt idx="12">
                  <c:v>#N/A</c:v>
                </c:pt>
                <c:pt idx="13">
                  <c:v>176</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2870784"/>
        <c:axId val="162872704"/>
      </c:lineChart>
      <c:catAx>
        <c:axId val="162870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2872704"/>
        <c:crosses val="autoZero"/>
        <c:auto val="1"/>
        <c:lblAlgn val="ctr"/>
        <c:lblOffset val="100"/>
        <c:tickLblSkip val="1"/>
        <c:tickMarkSkip val="1"/>
        <c:noMultiLvlLbl val="0"/>
      </c:catAx>
      <c:valAx>
        <c:axId val="162872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870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{8FBCD61B-48D5-4C34-94EB-9742EC35CF23}</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{3015ED1D-66EE-419D-8DB2-675207D6A8E4}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{10C67C76-FD30-4B05-BDCF-4D44FCFF8F91}</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{69AE65C7-854B-457F-822A-B2F72C8A4E1F}</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{78C0F498-8C33-4C8B-933B-853799E002E1}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63.7</c:v>
                </c:pt>
              </c:numCache>
            </c:numRef>
          </c:xVal>
          <c:yVal>
            <c:numRef>
              <c:f>公会計指標分析・財政指標組合せ分析表!$K$51:$O$51</c:f>
              <c:numCache>
                <c:formatCode>#,##0.0;"▲ "#,##0.0</c:formatCode>
                <c:ptCount val="5"/>
                <c:pt idx="3">
                  <c:v>3.5</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{C4EE86B8-0E98-4865-93C4-C1A3F138ED9C}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{3C8515D4-B677-4FA4-87FD-DEC0956350A5}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{BE84FCF3-DACF-4BB7-8F44-4F57B3FE7CF2}</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{BC7BA81B-4570-4181-AF05-FDEAD79B3D41}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{3A53A5D9-F759-4761-8D5C-47432415A108}</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numCache>
            </c:numRef>
          </c:xVal>
          <c:yVal>
            <c:numRef>
              <c:f>公会計指標分析・財政指標組合せ分析表!$K$55:$O$55</c:f>
              <c:numCache>
                <c:formatCode>#,##0.0;"▲ "#,##0.0</c:formatCode>
                <c:ptCount val="5"/>
                <c:pt idx="3">
                  <c:v>20.2</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65803904"/>
        <c:axId val="166416384"/>
      </c:scatterChart>
      <c:valAx>
        <c:axId val="165803904"/>
        <c:scaling>
          <c:orientation val="minMax"/>
          <c:max val="64.399999999999991"/>
          <c:min val="55.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6416384"/>
        <c:crosses val="autoZero"/>
        <c:crossBetween val="midCat"/>
      </c:valAx>
      <c:valAx>
        <c:axId val="166416384"/>
        <c:scaling>
          <c:orientation val="minMax"/>
          <c:max val="23"/>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58039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{E70169F6-B36C-4CE6-9381-B0A35807738C}</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{8605EB25-BDEE-40E2-929D-FF5F9F671C5E}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{561A13A1-74A9-4862-8EE7-E1072EDEFF5D}</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{C7E35343-CE16-4018-AA07-D571F034DCBE}</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{9E02AB14-767A-45A3-89C8-7D85B783326F}</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9.1</c:v>
                </c:pt>
                <c:pt idx="1">
                  <c:v>9.5</c:v>
                </c:pt>
                <c:pt idx="2">
                  <c:v>10</c:v>
                </c:pt>
                <c:pt idx="3">
                  <c:v>10.4</c:v>
                </c:pt>
                <c:pt idx="4">
                  <c:v>9.1999999999999993</c:v>
                </c:pt>
              </c:numCache>
            </c:numRef>
          </c:xVal>
          <c:yVal>
            <c:numRef>
              <c:f>公会計指標分析・財政指標組合せ分析表!$K$73:$O$73</c:f>
              <c:numCache>
                <c:formatCode>#,##0.0;"▲ "#,##0.0</c:formatCode>
                <c:ptCount val="5"/>
                <c:pt idx="3">
                  <c:v>3.5</c:v>
                </c:pt>
                <c:pt idx="4">
                  <c:v>6.3</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{D10EAC69-66E1-4783-AE16-FB6B03F0EEF7}</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{616441C5-6220-4458-8AA6-C97FCB79F0B1}</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{DA3173DC-A52D-4C8E-A3CB-397FE41BCDA9}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{D050BF3C-0797-4F2B-A882-710416A55F0A}</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{FA94C741-9EE6-4407-914B-2B3C1F37A3E5}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9.3000000000000007</c:v>
                </c:pt>
                <c:pt idx="4">
                  <c:v>9.1999999999999993</c:v>
                </c:pt>
              </c:numCache>
            </c:numRef>
          </c:xVal>
          <c:yVal>
            <c:numRef>
              <c:f>公会計指標分析・財政指標組合せ分析表!$K$77:$O$77</c:f>
              <c:numCache>
                <c:formatCode>#,##0.0;"▲ "#,##0.0</c:formatCode>
                <c:ptCount val="5"/>
                <c:pt idx="0">
                  <c:v>29.4</c:v>
                </c:pt>
                <c:pt idx="1">
                  <c:v>18.899999999999999</c:v>
                </c:pt>
                <c:pt idx="2">
                  <c:v>10.199999999999999</c:v>
                </c:pt>
                <c:pt idx="3">
                  <c:v>20.2</c:v>
                </c:pt>
                <c:pt idx="4">
                  <c:v>38.5</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66459264"/>
        <c:axId val="166555648"/>
      </c:scatterChart>
      <c:valAx>
        <c:axId val="166459264"/>
        <c:scaling>
          <c:orientation val="minMax"/>
          <c:max val="11.1"/>
          <c:min val="8.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6555648"/>
        <c:crosses val="autoZero"/>
        <c:crossBetween val="midCat"/>
      </c:valAx>
      <c:valAx>
        <c:axId val="166555648"/>
        <c:scaling>
          <c:orientation val="minMax"/>
          <c:max val="4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6459264"/>
        <c:crosses val="autoZero"/>
        <c:crossBetween val="midCat"/>
        <c:majorUnit val="5.6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群馬県明和町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11,463
11,262
19.64
5,756,082
5,420,377
204,034
3,165,700
4,293,786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6.3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昨年度よりも</a:t>
          </a:r>
          <a:r>
            <a:rPr kumimoji="1" lang="en-US" sz="1100">
              <a:solidFill>
                <a:schemeClr val="dk1"/>
              </a:solidFill>
              <a:latin typeface="+mn-lt"/>
              <a:ea typeface="+mn-ea"/>
              <a:cs typeface="+mn-cs"/>
            </a:rPr>
            <a:t>0.0</a:t>
          </a:r>
          <a:r>
            <a:rPr kumimoji="1" lang="en-US" altLang="ja-JP" sz="1100">
              <a:solidFill>
                <a:schemeClr val="dk1"/>
              </a:solidFill>
              <a:latin typeface="+mn-lt"/>
              <a:ea typeface="+mn-ea"/>
              <a:cs typeface="+mn-cs"/>
            </a:rPr>
            <a:t>2</a:t>
          </a:r>
          <a:r>
            <a:rPr kumimoji="1" lang="ja-JP" altLang="en-US" sz="1100">
              <a:solidFill>
                <a:schemeClr val="dk1"/>
              </a:solidFill>
              <a:latin typeface="+mn-lt"/>
              <a:ea typeface="+mn-ea"/>
              <a:cs typeface="+mn-cs"/>
            </a:rPr>
            <a:t>ポイント上昇した。類似団体平均を</a:t>
          </a:r>
          <a:r>
            <a:rPr kumimoji="1" lang="en-US" sz="1100">
              <a:solidFill>
                <a:schemeClr val="dk1"/>
              </a:solidFill>
              <a:latin typeface="+mn-lt"/>
              <a:ea typeface="+mn-ea"/>
              <a:cs typeface="+mn-cs"/>
            </a:rPr>
            <a:t>0.</a:t>
          </a:r>
          <a:r>
            <a:rPr kumimoji="1" lang="en-US" altLang="ja-JP" sz="1100">
              <a:solidFill>
                <a:schemeClr val="dk1"/>
              </a:solidFill>
              <a:latin typeface="+mn-lt"/>
              <a:ea typeface="+mn-ea"/>
              <a:cs typeface="+mn-cs"/>
            </a:rPr>
            <a:t>24</a:t>
          </a:r>
          <a:r>
            <a:rPr kumimoji="1" lang="ja-JP" altLang="en-US" sz="1100">
              <a:solidFill>
                <a:schemeClr val="dk1"/>
              </a:solidFill>
              <a:latin typeface="+mn-lt"/>
              <a:ea typeface="+mn-ea"/>
              <a:cs typeface="+mn-cs"/>
            </a:rPr>
            <a:t>ポイント上回り、全国平均及び群馬県内平均を上回っている。固定資産税等の増額を主とする基準財政収入額の増額が基準財政需要額の増額を上回ったため、財政力指数が上昇した。今後も、歳出削減や自主財源の確保により財政基盤の強化に努める。</a:t>
          </a:r>
          <a:endParaRPr lang="ja-JP" sz="1400"/>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58738</xdr:rowOff>
    </xdr:from>
    <xdr:to>
      <xdr:col>7</xdr:col>
      <xdr:colOff>152400</xdr:colOff>
      <xdr:row>44</xdr:row>
      <xdr:rowOff>155046</xdr:rowOff>
    </xdr:to>
    <xdr:cxnSp macro="">
      <xdr:nvCxnSpPr>
        <xdr:cNvPr id="66" name="直線コネクタ 65"/>
        <xdr:cNvCxnSpPr/>
      </xdr:nvCxnSpPr>
      <xdr:spPr>
        <a:xfrm flipV="1">
          <a:off x="4953000" y="6230938"/>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127123</xdr:rowOff>
    </xdr:from>
    <xdr:ext cx="762000" cy="259045"/>
    <xdr:sp macro="" textlink="">
      <xdr:nvSpPr>
        <xdr:cNvPr id="67"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155046</xdr:rowOff>
    </xdr:from>
    <xdr:to>
      <xdr:col>7</xdr:col>
      <xdr:colOff>241300</xdr:colOff>
      <xdr:row>44</xdr:row>
      <xdr:rowOff>155046</xdr:rowOff>
    </xdr:to>
    <xdr:cxnSp macro="">
      <xdr:nvCxnSpPr>
        <xdr:cNvPr id="68" name="直線コネクタ 67"/>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145115</xdr:rowOff>
    </xdr:from>
    <xdr:ext cx="762000" cy="259045"/>
    <xdr:sp macro="" textlink="">
      <xdr:nvSpPr>
        <xdr:cNvPr id="69"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7</xdr:col>
      <xdr:colOff>63500</xdr:colOff>
      <xdr:row>36</xdr:row>
      <xdr:rowOff>58738</xdr:rowOff>
    </xdr:from>
    <xdr:to>
      <xdr:col>7</xdr:col>
      <xdr:colOff>241300</xdr:colOff>
      <xdr:row>36</xdr:row>
      <xdr:rowOff>58738</xdr:rowOff>
    </xdr:to>
    <xdr:cxnSp macro="">
      <xdr:nvCxnSpPr>
        <xdr:cNvPr id="70" name="直線コネクタ 69"/>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156633</xdr:rowOff>
    </xdr:from>
    <xdr:to>
      <xdr:col>7</xdr:col>
      <xdr:colOff>152400</xdr:colOff>
      <xdr:row>42</xdr:row>
      <xdr:rowOff>5292</xdr:rowOff>
    </xdr:to>
    <xdr:cxnSp macro="">
      <xdr:nvCxnSpPr>
        <xdr:cNvPr id="71" name="直線コネクタ 70"/>
        <xdr:cNvCxnSpPr/>
      </xdr:nvCxnSpPr>
      <xdr:spPr>
        <a:xfrm flipV="1">
          <a:off x="4114800" y="71860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147760</xdr:rowOff>
    </xdr:from>
    <xdr:ext cx="762000" cy="259045"/>
    <xdr:sp macro="" textlink="">
      <xdr:nvSpPr>
        <xdr:cNvPr id="72"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166688</xdr:rowOff>
    </xdr:from>
    <xdr:to>
      <xdr:col>6</xdr:col>
      <xdr:colOff>0</xdr:colOff>
      <xdr:row>42</xdr:row>
      <xdr:rowOff>5292</xdr:rowOff>
    </xdr:to>
    <xdr:cxnSp macro="">
      <xdr:nvCxnSpPr>
        <xdr:cNvPr id="74" name="直線コネクタ 73"/>
        <xdr:cNvCxnSpPr/>
      </xdr:nvCxnSpPr>
      <xdr:spPr>
        <a:xfrm>
          <a:off x="3225800" y="719613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4233</xdr:rowOff>
    </xdr:from>
    <xdr:to>
      <xdr:col>6</xdr:col>
      <xdr:colOff>50800</xdr:colOff>
      <xdr:row>43</xdr:row>
      <xdr:rowOff>105833</xdr:rowOff>
    </xdr:to>
    <xdr:sp macro="" textlink="">
      <xdr:nvSpPr>
        <xdr:cNvPr id="75" name="フローチャート : 判断 74"/>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76" name="テキスト ボックス 75"/>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146579</xdr:rowOff>
    </xdr:from>
    <xdr:to>
      <xdr:col>4</xdr:col>
      <xdr:colOff>482600</xdr:colOff>
      <xdr:row>41</xdr:row>
      <xdr:rowOff>166688</xdr:rowOff>
    </xdr:to>
    <xdr:cxnSp macro="">
      <xdr:nvCxnSpPr>
        <xdr:cNvPr id="77" name="直線コネクタ 76"/>
        <xdr:cNvCxnSpPr/>
      </xdr:nvCxnSpPr>
      <xdr:spPr>
        <a:xfrm>
          <a:off x="2336800" y="7176029"/>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78" name="フローチャート : 判断 77"/>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100665</xdr:rowOff>
    </xdr:from>
    <xdr:ext cx="762000" cy="259045"/>
    <xdr:sp macro="" textlink="">
      <xdr:nvSpPr>
        <xdr:cNvPr id="79" name="テキスト ボックス 78"/>
        <xdr:cNvSpPr txBox="1"/>
      </xdr:nvSpPr>
      <xdr:spPr>
        <a:xfrm>
          <a:off x="2844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106363</xdr:rowOff>
    </xdr:from>
    <xdr:to>
      <xdr:col>3</xdr:col>
      <xdr:colOff>279400</xdr:colOff>
      <xdr:row>41</xdr:row>
      <xdr:rowOff>146579</xdr:rowOff>
    </xdr:to>
    <xdr:cxnSp macro="">
      <xdr:nvCxnSpPr>
        <xdr:cNvPr id="80" name="直線コネクタ 79"/>
        <xdr:cNvCxnSpPr/>
      </xdr:nvCxnSpPr>
      <xdr:spPr>
        <a:xfrm>
          <a:off x="1447800" y="7135813"/>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14288</xdr:rowOff>
    </xdr:from>
    <xdr:to>
      <xdr:col>3</xdr:col>
      <xdr:colOff>330200</xdr:colOff>
      <xdr:row>43</xdr:row>
      <xdr:rowOff>115888</xdr:rowOff>
    </xdr:to>
    <xdr:sp macro="" textlink="">
      <xdr:nvSpPr>
        <xdr:cNvPr id="81" name="フローチャート : 判断 80"/>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100665</xdr:rowOff>
    </xdr:from>
    <xdr:ext cx="762000" cy="259045"/>
    <xdr:sp macro="" textlink="">
      <xdr:nvSpPr>
        <xdr:cNvPr id="82" name="テキスト ボックス 81"/>
        <xdr:cNvSpPr txBox="1"/>
      </xdr:nvSpPr>
      <xdr:spPr>
        <a:xfrm>
          <a:off x="1955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83" name="フローチャート : 判断 82"/>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84" name="テキスト ボックス 83"/>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90" name="円/楕円 89"/>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122360</xdr:rowOff>
    </xdr:from>
    <xdr:ext cx="762000" cy="259045"/>
    <xdr:sp macro="" textlink="">
      <xdr:nvSpPr>
        <xdr:cNvPr id="91"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125942</xdr:rowOff>
    </xdr:from>
    <xdr:to>
      <xdr:col>6</xdr:col>
      <xdr:colOff>50800</xdr:colOff>
      <xdr:row>42</xdr:row>
      <xdr:rowOff>56092</xdr:rowOff>
    </xdr:to>
    <xdr:sp macro="" textlink="">
      <xdr:nvSpPr>
        <xdr:cNvPr id="92" name="円/楕円 91"/>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66269</xdr:rowOff>
    </xdr:from>
    <xdr:ext cx="736600" cy="259045"/>
    <xdr:sp macro="" textlink="">
      <xdr:nvSpPr>
        <xdr:cNvPr id="93" name="テキスト ボックス 92"/>
        <xdr:cNvSpPr txBox="1"/>
      </xdr:nvSpPr>
      <xdr:spPr>
        <a:xfrm>
          <a:off x="3733800" y="69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115888</xdr:rowOff>
    </xdr:from>
    <xdr:to>
      <xdr:col>4</xdr:col>
      <xdr:colOff>533400</xdr:colOff>
      <xdr:row>42</xdr:row>
      <xdr:rowOff>46038</xdr:rowOff>
    </xdr:to>
    <xdr:sp macro="" textlink="">
      <xdr:nvSpPr>
        <xdr:cNvPr id="94" name="円/楕円 93"/>
        <xdr:cNvSpPr/>
      </xdr:nvSpPr>
      <xdr:spPr>
        <a:xfrm>
          <a:off x="3175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56215</xdr:rowOff>
    </xdr:from>
    <xdr:ext cx="762000" cy="259045"/>
    <xdr:sp macro="" textlink="">
      <xdr:nvSpPr>
        <xdr:cNvPr id="95" name="テキスト ボックス 94"/>
        <xdr:cNvSpPr txBox="1"/>
      </xdr:nvSpPr>
      <xdr:spPr>
        <a:xfrm>
          <a:off x="2844800" y="69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95779</xdr:rowOff>
    </xdr:from>
    <xdr:to>
      <xdr:col>3</xdr:col>
      <xdr:colOff>330200</xdr:colOff>
      <xdr:row>42</xdr:row>
      <xdr:rowOff>25929</xdr:rowOff>
    </xdr:to>
    <xdr:sp macro="" textlink="">
      <xdr:nvSpPr>
        <xdr:cNvPr id="96" name="円/楕円 95"/>
        <xdr:cNvSpPr/>
      </xdr:nvSpPr>
      <xdr:spPr>
        <a:xfrm>
          <a:off x="2286000" y="71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36106</xdr:rowOff>
    </xdr:from>
    <xdr:ext cx="762000" cy="259045"/>
    <xdr:sp macro="" textlink="">
      <xdr:nvSpPr>
        <xdr:cNvPr id="97" name="テキスト ボックス 96"/>
        <xdr:cNvSpPr txBox="1"/>
      </xdr:nvSpPr>
      <xdr:spPr>
        <a:xfrm>
          <a:off x="1955800" y="689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55563</xdr:rowOff>
    </xdr:from>
    <xdr:to>
      <xdr:col>2</xdr:col>
      <xdr:colOff>127000</xdr:colOff>
      <xdr:row>41</xdr:row>
      <xdr:rowOff>157163</xdr:rowOff>
    </xdr:to>
    <xdr:sp macro="" textlink="">
      <xdr:nvSpPr>
        <xdr:cNvPr id="98" name="円/楕円 97"/>
        <xdr:cNvSpPr/>
      </xdr:nvSpPr>
      <xdr:spPr>
        <a:xfrm>
          <a:off x="1397000" y="70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167340</xdr:rowOff>
    </xdr:from>
    <xdr:ext cx="762000" cy="259045"/>
    <xdr:sp macro="" textlink="">
      <xdr:nvSpPr>
        <xdr:cNvPr id="99" name="テキスト ボックス 98"/>
        <xdr:cNvSpPr txBox="1"/>
      </xdr:nvSpPr>
      <xdr:spPr>
        <a:xfrm>
          <a:off x="1066800" y="68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昨年度よりも</a:t>
          </a:r>
          <a:r>
            <a:rPr kumimoji="1" lang="en-US" altLang="ja-JP" sz="1100">
              <a:solidFill>
                <a:schemeClr val="dk1"/>
              </a:solidFill>
              <a:latin typeface="+mn-lt"/>
              <a:ea typeface="+mn-ea"/>
              <a:cs typeface="+mn-cs"/>
            </a:rPr>
            <a:t>0.7</a:t>
          </a:r>
          <a:r>
            <a:rPr kumimoji="1" lang="ja-JP" altLang="en-US" sz="1100">
              <a:solidFill>
                <a:schemeClr val="dk1"/>
              </a:solidFill>
              <a:latin typeface="+mn-lt"/>
              <a:ea typeface="+mn-ea"/>
              <a:cs typeface="+mn-cs"/>
            </a:rPr>
            <a:t>ポイント改善したものの、類似団体平均よりも</a:t>
          </a:r>
          <a:r>
            <a:rPr kumimoji="1" lang="en-US" altLang="ja-JP" sz="1100">
              <a:solidFill>
                <a:schemeClr val="dk1"/>
              </a:solidFill>
              <a:latin typeface="+mn-lt"/>
              <a:ea typeface="+mn-ea"/>
              <a:cs typeface="+mn-cs"/>
            </a:rPr>
            <a:t>9</a:t>
          </a:r>
          <a:r>
            <a:rPr kumimoji="1" lang="en-US" sz="1100">
              <a:solidFill>
                <a:schemeClr val="dk1"/>
              </a:solidFill>
              <a:latin typeface="+mn-lt"/>
              <a:ea typeface="+mn-ea"/>
              <a:cs typeface="+mn-cs"/>
            </a:rPr>
            <a:t>.</a:t>
          </a:r>
          <a:r>
            <a:rPr kumimoji="1" lang="en-US" altLang="ja-JP" sz="1100">
              <a:solidFill>
                <a:schemeClr val="dk1"/>
              </a:solidFill>
              <a:latin typeface="+mn-lt"/>
              <a:ea typeface="+mn-ea"/>
              <a:cs typeface="+mn-cs"/>
            </a:rPr>
            <a:t>6</a:t>
          </a:r>
          <a:r>
            <a:rPr kumimoji="1" lang="ja-JP" altLang="en-US" sz="1100">
              <a:solidFill>
                <a:schemeClr val="dk1"/>
              </a:solidFill>
              <a:latin typeface="+mn-lt"/>
              <a:ea typeface="+mn-ea"/>
              <a:cs typeface="+mn-cs"/>
            </a:rPr>
            <a:t>ポイント高く、依然として全国平均及び群馬県内平均よりも数値において高い状況にある。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国保、介護、後期高齢、下水道といった特別会計への繰出金の増に加え、減収補てん債や臨時財政対策債の償還も伸びている。これら歳出に交付税と臨時財政対策債の伸びが届かないため、比率の悪化となった。</a:t>
          </a:r>
          <a:endParaRPr kumimoji="1" lang="en-US" sz="1100">
            <a:solidFill>
              <a:schemeClr val="dk1"/>
            </a:solidFill>
            <a:latin typeface="+mn-lt"/>
            <a:ea typeface="+mn-ea"/>
            <a:cs typeface="+mn-cs"/>
          </a:endParaRPr>
        </a:p>
        <a:p>
          <a:r>
            <a:rPr kumimoji="1" lang="ja-JP" altLang="en-US" sz="1100">
              <a:solidFill>
                <a:schemeClr val="dk1"/>
              </a:solidFill>
              <a:latin typeface="+mn-lt"/>
              <a:ea typeface="+mn-ea"/>
              <a:cs typeface="+mn-cs"/>
            </a:rPr>
            <a:t>　法人住民税の影響を受けやすいため、経常収支比率の変動が大きい。新規工業団地の造成と企業誘致により安定的な歳入の確保を図るともに、第６次総合計画により経常経費の削減に努める。</a:t>
          </a:r>
          <a:endParaRPr kumimoji="1" lang="en-US" sz="1100">
            <a:solidFill>
              <a:schemeClr val="dk1"/>
            </a:solidFill>
            <a:latin typeface="+mn-lt"/>
            <a:ea typeface="+mn-ea"/>
            <a:cs typeface="+mn-cs"/>
          </a:endParaRPr>
        </a:p>
        <a:p>
          <a:endParaRPr lang="ja-JP" sz="1400"/>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24638</xdr:rowOff>
    </xdr:to>
    <xdr:cxnSp macro="">
      <xdr:nvCxnSpPr>
        <xdr:cNvPr id="127" name="直線コネクタ 126"/>
        <xdr:cNvCxnSpPr/>
      </xdr:nvCxnSpPr>
      <xdr:spPr>
        <a:xfrm flipV="1">
          <a:off x="4953000" y="10046970"/>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8"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9" name="直線コネクタ 128"/>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0"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1" name="直線コネクタ 130"/>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24638</xdr:rowOff>
    </xdr:from>
    <xdr:to>
      <xdr:col>7</xdr:col>
      <xdr:colOff>152400</xdr:colOff>
      <xdr:row>66</xdr:row>
      <xdr:rowOff>58420</xdr:rowOff>
    </xdr:to>
    <xdr:cxnSp macro="">
      <xdr:nvCxnSpPr>
        <xdr:cNvPr id="132" name="直線コネクタ 131"/>
        <xdr:cNvCxnSpPr/>
      </xdr:nvCxnSpPr>
      <xdr:spPr>
        <a:xfrm flipV="1">
          <a:off x="4114800" y="1134033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41419</xdr:rowOff>
    </xdr:from>
    <xdr:ext cx="762000" cy="259045"/>
    <xdr:sp macro="" textlink="">
      <xdr:nvSpPr>
        <xdr:cNvPr id="133" name="財政構造の弾力性平均値テキスト"/>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4" name="フローチャート : 判断 133"/>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68326</xdr:rowOff>
    </xdr:from>
    <xdr:to>
      <xdr:col>6</xdr:col>
      <xdr:colOff>0</xdr:colOff>
      <xdr:row>66</xdr:row>
      <xdr:rowOff>58420</xdr:rowOff>
    </xdr:to>
    <xdr:cxnSp macro="">
      <xdr:nvCxnSpPr>
        <xdr:cNvPr id="135" name="直線コネクタ 134"/>
        <xdr:cNvCxnSpPr/>
      </xdr:nvCxnSpPr>
      <xdr:spPr>
        <a:xfrm>
          <a:off x="3225800" y="11041126"/>
          <a:ext cx="8890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6" name="フローチャート : 判断 135"/>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35323</xdr:rowOff>
    </xdr:from>
    <xdr:ext cx="736600" cy="259045"/>
    <xdr:sp macro="" textlink="">
      <xdr:nvSpPr>
        <xdr:cNvPr id="137" name="テキスト ボックス 136"/>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119126</xdr:rowOff>
    </xdr:from>
    <xdr:to>
      <xdr:col>4</xdr:col>
      <xdr:colOff>482600</xdr:colOff>
      <xdr:row>64</xdr:row>
      <xdr:rowOff>68326</xdr:rowOff>
    </xdr:to>
    <xdr:cxnSp macro="">
      <xdr:nvCxnSpPr>
        <xdr:cNvPr id="138" name="直線コネクタ 137"/>
        <xdr:cNvCxnSpPr/>
      </xdr:nvCxnSpPr>
      <xdr:spPr>
        <a:xfrm>
          <a:off x="2336800" y="1092047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9" name="フローチャート : 判断 138"/>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40" name="テキスト ボックス 139"/>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150622</xdr:rowOff>
    </xdr:from>
    <xdr:to>
      <xdr:col>3</xdr:col>
      <xdr:colOff>279400</xdr:colOff>
      <xdr:row>63</xdr:row>
      <xdr:rowOff>119126</xdr:rowOff>
    </xdr:to>
    <xdr:cxnSp macro="">
      <xdr:nvCxnSpPr>
        <xdr:cNvPr id="141" name="直線コネクタ 140"/>
        <xdr:cNvCxnSpPr/>
      </xdr:nvCxnSpPr>
      <xdr:spPr>
        <a:xfrm>
          <a:off x="1447800" y="1078052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2" name="フローチャート : 判断 141"/>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98061</xdr:rowOff>
    </xdr:from>
    <xdr:ext cx="762000" cy="259045"/>
    <xdr:sp macro="" textlink="">
      <xdr:nvSpPr>
        <xdr:cNvPr id="143" name="テキスト ボックス 142"/>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4" name="フローチャート : 判断 143"/>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125747</xdr:rowOff>
    </xdr:from>
    <xdr:ext cx="762000" cy="259045"/>
    <xdr:sp macro="" textlink="">
      <xdr:nvSpPr>
        <xdr:cNvPr id="145" name="テキスト ボックス 144"/>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145288</xdr:rowOff>
    </xdr:from>
    <xdr:to>
      <xdr:col>7</xdr:col>
      <xdr:colOff>203200</xdr:colOff>
      <xdr:row>66</xdr:row>
      <xdr:rowOff>75438</xdr:rowOff>
    </xdr:to>
    <xdr:sp macro="" textlink="">
      <xdr:nvSpPr>
        <xdr:cNvPr id="151" name="円/楕円 150"/>
        <xdr:cNvSpPr/>
      </xdr:nvSpPr>
      <xdr:spPr>
        <a:xfrm>
          <a:off x="49022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41165</xdr:rowOff>
    </xdr:from>
    <xdr:ext cx="762000" cy="259045"/>
    <xdr:sp macro="" textlink="">
      <xdr:nvSpPr>
        <xdr:cNvPr id="152" name="財政構造の弾力性該当値テキスト"/>
        <xdr:cNvSpPr txBox="1"/>
      </xdr:nvSpPr>
      <xdr:spPr>
        <a:xfrm>
          <a:off x="5041900" y="1118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7620</xdr:rowOff>
    </xdr:from>
    <xdr:to>
      <xdr:col>6</xdr:col>
      <xdr:colOff>50800</xdr:colOff>
      <xdr:row>66</xdr:row>
      <xdr:rowOff>109220</xdr:rowOff>
    </xdr:to>
    <xdr:sp macro="" textlink="">
      <xdr:nvSpPr>
        <xdr:cNvPr id="153" name="円/楕円 152"/>
        <xdr:cNvSpPr/>
      </xdr:nvSpPr>
      <xdr:spPr>
        <a:xfrm>
          <a:off x="4064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93997</xdr:rowOff>
    </xdr:from>
    <xdr:ext cx="736600" cy="259045"/>
    <xdr:sp macro="" textlink="">
      <xdr:nvSpPr>
        <xdr:cNvPr id="154" name="テキスト ボックス 153"/>
        <xdr:cNvSpPr txBox="1"/>
      </xdr:nvSpPr>
      <xdr:spPr>
        <a:xfrm>
          <a:off x="3733800" y="1140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17526</xdr:rowOff>
    </xdr:from>
    <xdr:to>
      <xdr:col>4</xdr:col>
      <xdr:colOff>533400</xdr:colOff>
      <xdr:row>64</xdr:row>
      <xdr:rowOff>119126</xdr:rowOff>
    </xdr:to>
    <xdr:sp macro="" textlink="">
      <xdr:nvSpPr>
        <xdr:cNvPr id="155" name="円/楕円 154"/>
        <xdr:cNvSpPr/>
      </xdr:nvSpPr>
      <xdr:spPr>
        <a:xfrm>
          <a:off x="3175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103903</xdr:rowOff>
    </xdr:from>
    <xdr:ext cx="762000" cy="259045"/>
    <xdr:sp macro="" textlink="">
      <xdr:nvSpPr>
        <xdr:cNvPr id="156" name="テキスト ボックス 155"/>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68326</xdr:rowOff>
    </xdr:from>
    <xdr:to>
      <xdr:col>3</xdr:col>
      <xdr:colOff>330200</xdr:colOff>
      <xdr:row>63</xdr:row>
      <xdr:rowOff>169926</xdr:rowOff>
    </xdr:to>
    <xdr:sp macro="" textlink="">
      <xdr:nvSpPr>
        <xdr:cNvPr id="157" name="円/楕円 156"/>
        <xdr:cNvSpPr/>
      </xdr:nvSpPr>
      <xdr:spPr>
        <a:xfrm>
          <a:off x="2286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154703</xdr:rowOff>
    </xdr:from>
    <xdr:ext cx="762000" cy="259045"/>
    <xdr:sp macro="" textlink="">
      <xdr:nvSpPr>
        <xdr:cNvPr id="158" name="テキスト ボックス 157"/>
        <xdr:cNvSpPr txBox="1"/>
      </xdr:nvSpPr>
      <xdr:spPr>
        <a:xfrm>
          <a:off x="1955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99822</xdr:rowOff>
    </xdr:from>
    <xdr:to>
      <xdr:col>2</xdr:col>
      <xdr:colOff>127000</xdr:colOff>
      <xdr:row>63</xdr:row>
      <xdr:rowOff>29972</xdr:rowOff>
    </xdr:to>
    <xdr:sp macro="" textlink="">
      <xdr:nvSpPr>
        <xdr:cNvPr id="159" name="円/楕円 158"/>
        <xdr:cNvSpPr/>
      </xdr:nvSpPr>
      <xdr:spPr>
        <a:xfrm>
          <a:off x="1397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40149</xdr:rowOff>
    </xdr:from>
    <xdr:ext cx="762000" cy="259045"/>
    <xdr:sp macro="" textlink="">
      <xdr:nvSpPr>
        <xdr:cNvPr id="160" name="テキスト ボックス 159"/>
        <xdr:cNvSpPr txBox="1"/>
      </xdr:nvSpPr>
      <xdr:spPr>
        <a:xfrm>
          <a:off x="1066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[146,272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対前年度比で</a:t>
          </a:r>
          <a:r>
            <a:rPr kumimoji="1" lang="en-US" altLang="ja-JP" sz="1100">
              <a:solidFill>
                <a:schemeClr val="dk1"/>
              </a:solidFill>
              <a:latin typeface="+mn-lt"/>
              <a:ea typeface="+mn-ea"/>
              <a:cs typeface="+mn-cs"/>
            </a:rPr>
            <a:t>10,451</a:t>
          </a:r>
          <a:r>
            <a:rPr kumimoji="1" lang="ja-JP" altLang="en-US" sz="1100">
              <a:solidFill>
                <a:schemeClr val="dk1"/>
              </a:solidFill>
              <a:latin typeface="+mn-lt"/>
              <a:ea typeface="+mn-ea"/>
              <a:cs typeface="+mn-cs"/>
            </a:rPr>
            <a:t>円増加したものの、類似団体平均よりも</a:t>
          </a:r>
          <a:r>
            <a:rPr kumimoji="1" lang="en-US" altLang="ja-JP" sz="1100">
              <a:solidFill>
                <a:schemeClr val="dk1"/>
              </a:solidFill>
              <a:latin typeface="+mn-lt"/>
              <a:ea typeface="+mn-ea"/>
              <a:cs typeface="+mn-cs"/>
            </a:rPr>
            <a:t>27,105</a:t>
          </a:r>
          <a:r>
            <a:rPr kumimoji="1" lang="ja-JP" altLang="en-US" sz="1100">
              <a:solidFill>
                <a:schemeClr val="dk1"/>
              </a:solidFill>
              <a:latin typeface="+mn-lt"/>
              <a:ea typeface="+mn-ea"/>
              <a:cs typeface="+mn-cs"/>
            </a:rPr>
            <a:t>円低くなっている。</a:t>
          </a:r>
          <a:endParaRPr lang="ja-JP" sz="1400"/>
        </a:p>
        <a:p>
          <a:r>
            <a:rPr kumimoji="1" lang="ja-JP" altLang="en-US" sz="1100">
              <a:solidFill>
                <a:schemeClr val="dk1"/>
              </a:solidFill>
              <a:latin typeface="+mn-lt"/>
              <a:ea typeface="+mn-ea"/>
              <a:cs typeface="+mn-cs"/>
            </a:rPr>
            <a:t>　増加要因は、人件費における職員給の増額や、物件費における地方公共団体情報セキュリティ強化対策の委託料等の増額があったことによる。</a:t>
          </a:r>
          <a:endParaRPr lang="ja-JP" sz="1400"/>
        </a:p>
        <a:p>
          <a:r>
            <a:rPr kumimoji="1" lang="ja-JP" altLang="en-US" sz="1100">
              <a:solidFill>
                <a:schemeClr val="dk1"/>
              </a:solidFill>
              <a:latin typeface="+mn-lt"/>
              <a:ea typeface="+mn-ea"/>
              <a:cs typeface="+mn-cs"/>
            </a:rPr>
            <a:t>　今後はより一層適正な定員管理と組織の効率化を図り、業務の見直しによる物件費の縮減に努めたい。</a:t>
          </a:r>
          <a:endParaRPr lang="ja-JP" sz="1400"/>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99017</xdr:rowOff>
    </xdr:from>
    <xdr:to>
      <xdr:col>7</xdr:col>
      <xdr:colOff>152400</xdr:colOff>
      <xdr:row>89</xdr:row>
      <xdr:rowOff>77750</xdr:rowOff>
    </xdr:to>
    <xdr:cxnSp macro="">
      <xdr:nvCxnSpPr>
        <xdr:cNvPr id="188" name="直線コネクタ 187"/>
        <xdr:cNvCxnSpPr/>
      </xdr:nvCxnSpPr>
      <xdr:spPr>
        <a:xfrm flipV="1">
          <a:off x="4953000" y="13815017"/>
          <a:ext cx="0" cy="15217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49827</xdr:rowOff>
    </xdr:from>
    <xdr:ext cx="762000" cy="259045"/>
    <xdr:sp macro="" textlink="">
      <xdr:nvSpPr>
        <xdr:cNvPr id="189" name="人件費・物件費等の状況最小値テキスト"/>
        <xdr:cNvSpPr txBox="1"/>
      </xdr:nvSpPr>
      <xdr:spPr>
        <a:xfrm>
          <a:off x="5041900" y="15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401,637</a:t>
          </a:r>
          <a:endParaRPr kumimoji="1" lang="ja-JP" altLang="en-US" sz="1000" b="1">
            <a:latin typeface="ＭＳ Ｐゴシック"/>
          </a:endParaRPr>
        </a:p>
      </xdr:txBody>
    </xdr:sp>
    <xdr:clientData/>
  </xdr:oneCellAnchor>
  <xdr:twoCellAnchor>
    <xdr:from>
      <xdr:col>7</xdr:col>
      <xdr:colOff>63500</xdr:colOff>
      <xdr:row>89</xdr:row>
      <xdr:rowOff>77750</xdr:rowOff>
    </xdr:from>
    <xdr:to>
      <xdr:col>7</xdr:col>
      <xdr:colOff>241300</xdr:colOff>
      <xdr:row>89</xdr:row>
      <xdr:rowOff>77750</xdr:rowOff>
    </xdr:to>
    <xdr:cxnSp macro="">
      <xdr:nvCxnSpPr>
        <xdr:cNvPr id="190" name="直線コネクタ 189"/>
        <xdr:cNvCxnSpPr/>
      </xdr:nvCxnSpPr>
      <xdr:spPr>
        <a:xfrm>
          <a:off x="4864100" y="15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13944</xdr:rowOff>
    </xdr:from>
    <xdr:ext cx="762000" cy="259045"/>
    <xdr:sp macro="" textlink="">
      <xdr:nvSpPr>
        <xdr:cNvPr id="191" name="人件費・物件費等の状況最大値テキスト"/>
        <xdr:cNvSpPr txBox="1"/>
      </xdr:nvSpPr>
      <xdr:spPr>
        <a:xfrm>
          <a:off x="5041900" y="1355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86,307</a:t>
          </a:r>
          <a:endParaRPr kumimoji="1" lang="ja-JP" altLang="en-US" sz="1000" b="1">
            <a:latin typeface="ＭＳ Ｐゴシック"/>
          </a:endParaRPr>
        </a:p>
      </xdr:txBody>
    </xdr:sp>
    <xdr:clientData/>
  </xdr:oneCellAnchor>
  <xdr:twoCellAnchor>
    <xdr:from>
      <xdr:col>7</xdr:col>
      <xdr:colOff>63500</xdr:colOff>
      <xdr:row>80</xdr:row>
      <xdr:rowOff>99017</xdr:rowOff>
    </xdr:from>
    <xdr:to>
      <xdr:col>7</xdr:col>
      <xdr:colOff>241300</xdr:colOff>
      <xdr:row>80</xdr:row>
      <xdr:rowOff>99017</xdr:rowOff>
    </xdr:to>
    <xdr:cxnSp macro="">
      <xdr:nvCxnSpPr>
        <xdr:cNvPr id="192" name="直線コネクタ 191"/>
        <xdr:cNvCxnSpPr/>
      </xdr:nvCxnSpPr>
      <xdr:spPr>
        <a:xfrm>
          <a:off x="4864100" y="13815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166522</xdr:rowOff>
    </xdr:from>
    <xdr:to>
      <xdr:col>7</xdr:col>
      <xdr:colOff>152400</xdr:colOff>
      <xdr:row>82</xdr:row>
      <xdr:rowOff>45509</xdr:rowOff>
    </xdr:to>
    <xdr:cxnSp macro="">
      <xdr:nvCxnSpPr>
        <xdr:cNvPr id="193" name="直線コネクタ 192"/>
        <xdr:cNvCxnSpPr/>
      </xdr:nvCxnSpPr>
      <xdr:spPr>
        <a:xfrm>
          <a:off x="4114800" y="14053972"/>
          <a:ext cx="838200" cy="5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97595</xdr:rowOff>
    </xdr:from>
    <xdr:ext cx="762000" cy="259045"/>
    <xdr:sp macro="" textlink="">
      <xdr:nvSpPr>
        <xdr:cNvPr id="194" name="人件費・物件費等の状況平均値テキスト"/>
        <xdr:cNvSpPr txBox="1"/>
      </xdr:nvSpPr>
      <xdr:spPr>
        <a:xfrm>
          <a:off x="5041900" y="14156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173,377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125518</xdr:rowOff>
    </xdr:from>
    <xdr:to>
      <xdr:col>7</xdr:col>
      <xdr:colOff>203200</xdr:colOff>
      <xdr:row>83</xdr:row>
      <xdr:rowOff>55668</xdr:rowOff>
    </xdr:to>
    <xdr:sp macro="" textlink="">
      <xdr:nvSpPr>
        <xdr:cNvPr id="195" name="フローチャート : 判断 194"/>
        <xdr:cNvSpPr/>
      </xdr:nvSpPr>
      <xdr:spPr>
        <a:xfrm>
          <a:off x="4902200" y="141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166522</xdr:rowOff>
    </xdr:from>
    <xdr:to>
      <xdr:col>6</xdr:col>
      <xdr:colOff>0</xdr:colOff>
      <xdr:row>82</xdr:row>
      <xdr:rowOff>21605</xdr:rowOff>
    </xdr:to>
    <xdr:cxnSp macro="">
      <xdr:nvCxnSpPr>
        <xdr:cNvPr id="196" name="直線コネクタ 195"/>
        <xdr:cNvCxnSpPr/>
      </xdr:nvCxnSpPr>
      <xdr:spPr>
        <a:xfrm flipV="1">
          <a:off x="3225800" y="14053972"/>
          <a:ext cx="889000" cy="2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133688</xdr:rowOff>
    </xdr:from>
    <xdr:to>
      <xdr:col>6</xdr:col>
      <xdr:colOff>50800</xdr:colOff>
      <xdr:row>83</xdr:row>
      <xdr:rowOff>63838</xdr:rowOff>
    </xdr:to>
    <xdr:sp macro="" textlink="">
      <xdr:nvSpPr>
        <xdr:cNvPr id="197" name="フローチャート : 判断 196"/>
        <xdr:cNvSpPr/>
      </xdr:nvSpPr>
      <xdr:spPr>
        <a:xfrm>
          <a:off x="4064000" y="1419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48615</xdr:rowOff>
    </xdr:from>
    <xdr:ext cx="736600" cy="259045"/>
    <xdr:sp macro="" textlink="">
      <xdr:nvSpPr>
        <xdr:cNvPr id="198" name="テキスト ボックス 197"/>
        <xdr:cNvSpPr txBox="1"/>
      </xdr:nvSpPr>
      <xdr:spPr>
        <a:xfrm>
          <a:off x="3733800" y="14278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4559</xdr:rowOff>
    </xdr:from>
    <xdr:to>
      <xdr:col>4</xdr:col>
      <xdr:colOff>482600</xdr:colOff>
      <xdr:row>82</xdr:row>
      <xdr:rowOff>21605</xdr:rowOff>
    </xdr:to>
    <xdr:cxnSp macro="">
      <xdr:nvCxnSpPr>
        <xdr:cNvPr id="199" name="直線コネクタ 198"/>
        <xdr:cNvCxnSpPr/>
      </xdr:nvCxnSpPr>
      <xdr:spPr>
        <a:xfrm>
          <a:off x="2336800" y="14063459"/>
          <a:ext cx="889000" cy="1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200" name="フローチャート : 判断 199"/>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162442</xdr:rowOff>
    </xdr:from>
    <xdr:ext cx="762000" cy="259045"/>
    <xdr:sp macro="" textlink="">
      <xdr:nvSpPr>
        <xdr:cNvPr id="201" name="テキスト ボックス 200"/>
        <xdr:cNvSpPr txBox="1"/>
      </xdr:nvSpPr>
      <xdr:spPr>
        <a:xfrm>
          <a:off x="2844800" y="142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163086</xdr:rowOff>
    </xdr:from>
    <xdr:to>
      <xdr:col>3</xdr:col>
      <xdr:colOff>279400</xdr:colOff>
      <xdr:row>82</xdr:row>
      <xdr:rowOff>4559</xdr:rowOff>
    </xdr:to>
    <xdr:cxnSp macro="">
      <xdr:nvCxnSpPr>
        <xdr:cNvPr id="202" name="直線コネクタ 201"/>
        <xdr:cNvCxnSpPr/>
      </xdr:nvCxnSpPr>
      <xdr:spPr>
        <a:xfrm>
          <a:off x="1447800" y="14050536"/>
          <a:ext cx="889000" cy="1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3" name="フローチャート : 判断 202"/>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126528</xdr:rowOff>
    </xdr:from>
    <xdr:ext cx="762000" cy="259045"/>
    <xdr:sp macro="" textlink="">
      <xdr:nvSpPr>
        <xdr:cNvPr id="204" name="テキスト ボックス 203"/>
        <xdr:cNvSpPr txBox="1"/>
      </xdr:nvSpPr>
      <xdr:spPr>
        <a:xfrm>
          <a:off x="1955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5" name="フローチャート : 判断 204"/>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120533</xdr:rowOff>
    </xdr:from>
    <xdr:ext cx="762000" cy="259045"/>
    <xdr:sp macro="" textlink="">
      <xdr:nvSpPr>
        <xdr:cNvPr id="206" name="テキスト ボックス 205"/>
        <xdr:cNvSpPr txBox="1"/>
      </xdr:nvSpPr>
      <xdr:spPr>
        <a:xfrm>
          <a:off x="1066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166159</xdr:rowOff>
    </xdr:from>
    <xdr:to>
      <xdr:col>7</xdr:col>
      <xdr:colOff>203200</xdr:colOff>
      <xdr:row>82</xdr:row>
      <xdr:rowOff>96309</xdr:rowOff>
    </xdr:to>
    <xdr:sp macro="" textlink="">
      <xdr:nvSpPr>
        <xdr:cNvPr id="212" name="円/楕円 211"/>
        <xdr:cNvSpPr/>
      </xdr:nvSpPr>
      <xdr:spPr>
        <a:xfrm>
          <a:off x="4902200" y="1405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11236</xdr:rowOff>
    </xdr:from>
    <xdr:ext cx="762000" cy="259045"/>
    <xdr:sp macro="" textlink="">
      <xdr:nvSpPr>
        <xdr:cNvPr id="213" name="人件費・物件費等の状況該当値テキスト"/>
        <xdr:cNvSpPr txBox="1"/>
      </xdr:nvSpPr>
      <xdr:spPr>
        <a:xfrm>
          <a:off x="5041900" y="1389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146,272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115722</xdr:rowOff>
    </xdr:from>
    <xdr:to>
      <xdr:col>6</xdr:col>
      <xdr:colOff>50800</xdr:colOff>
      <xdr:row>82</xdr:row>
      <xdr:rowOff>45872</xdr:rowOff>
    </xdr:to>
    <xdr:sp macro="" textlink="">
      <xdr:nvSpPr>
        <xdr:cNvPr id="214" name="円/楕円 213"/>
        <xdr:cNvSpPr/>
      </xdr:nvSpPr>
      <xdr:spPr>
        <a:xfrm>
          <a:off x="4064000" y="1400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56049</xdr:rowOff>
    </xdr:from>
    <xdr:ext cx="736600" cy="259045"/>
    <xdr:sp macro="" textlink="">
      <xdr:nvSpPr>
        <xdr:cNvPr id="215" name="テキスト ボックス 214"/>
        <xdr:cNvSpPr txBox="1"/>
      </xdr:nvSpPr>
      <xdr:spPr>
        <a:xfrm>
          <a:off x="3733800" y="13772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135,821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142255</xdr:rowOff>
    </xdr:from>
    <xdr:to>
      <xdr:col>4</xdr:col>
      <xdr:colOff>533400</xdr:colOff>
      <xdr:row>82</xdr:row>
      <xdr:rowOff>72405</xdr:rowOff>
    </xdr:to>
    <xdr:sp macro="" textlink="">
      <xdr:nvSpPr>
        <xdr:cNvPr id="216" name="円/楕円 215"/>
        <xdr:cNvSpPr/>
      </xdr:nvSpPr>
      <xdr:spPr>
        <a:xfrm>
          <a:off x="3175000" y="1402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82582</xdr:rowOff>
    </xdr:from>
    <xdr:ext cx="762000" cy="259045"/>
    <xdr:sp macro="" textlink="">
      <xdr:nvSpPr>
        <xdr:cNvPr id="217" name="テキスト ボックス 216"/>
        <xdr:cNvSpPr txBox="1"/>
      </xdr:nvSpPr>
      <xdr:spPr>
        <a:xfrm>
          <a:off x="2844800" y="1379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141,319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125209</xdr:rowOff>
    </xdr:from>
    <xdr:to>
      <xdr:col>3</xdr:col>
      <xdr:colOff>330200</xdr:colOff>
      <xdr:row>82</xdr:row>
      <xdr:rowOff>55359</xdr:rowOff>
    </xdr:to>
    <xdr:sp macro="" textlink="">
      <xdr:nvSpPr>
        <xdr:cNvPr id="218" name="円/楕円 217"/>
        <xdr:cNvSpPr/>
      </xdr:nvSpPr>
      <xdr:spPr>
        <a:xfrm>
          <a:off x="2286000" y="1401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65536</xdr:rowOff>
    </xdr:from>
    <xdr:ext cx="762000" cy="259045"/>
    <xdr:sp macro="" textlink="">
      <xdr:nvSpPr>
        <xdr:cNvPr id="219" name="テキスト ボックス 218"/>
        <xdr:cNvSpPr txBox="1"/>
      </xdr:nvSpPr>
      <xdr:spPr>
        <a:xfrm>
          <a:off x="1955800" y="1378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137,787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112286</xdr:rowOff>
    </xdr:from>
    <xdr:to>
      <xdr:col>2</xdr:col>
      <xdr:colOff>127000</xdr:colOff>
      <xdr:row>82</xdr:row>
      <xdr:rowOff>42436</xdr:rowOff>
    </xdr:to>
    <xdr:sp macro="" textlink="">
      <xdr:nvSpPr>
        <xdr:cNvPr id="220" name="円/楕円 219"/>
        <xdr:cNvSpPr/>
      </xdr:nvSpPr>
      <xdr:spPr>
        <a:xfrm>
          <a:off x="1397000" y="1399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52613</xdr:rowOff>
    </xdr:from>
    <xdr:ext cx="762000" cy="259045"/>
    <xdr:sp macro="" textlink="">
      <xdr:nvSpPr>
        <xdr:cNvPr id="221" name="テキスト ボックス 220"/>
        <xdr:cNvSpPr txBox="1"/>
      </xdr:nvSpPr>
      <xdr:spPr>
        <a:xfrm>
          <a:off x="1066800" y="1376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135,109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　対前年度比で</a:t>
          </a:r>
          <a:r>
            <a:rPr kumimoji="1" lang="en-US" sz="1100">
              <a:solidFill>
                <a:schemeClr val="dk1"/>
              </a:solidFill>
              <a:latin typeface="+mn-lt"/>
              <a:ea typeface="+mn-ea"/>
              <a:cs typeface="+mn-cs"/>
            </a:rPr>
            <a:t>1.</a:t>
          </a:r>
          <a:r>
            <a:rPr kumimoji="1" lang="en-US" altLang="ja-JP" sz="1100">
              <a:solidFill>
                <a:schemeClr val="dk1"/>
              </a:solidFill>
              <a:latin typeface="+mn-lt"/>
              <a:ea typeface="+mn-ea"/>
              <a:cs typeface="+mn-cs"/>
            </a:rPr>
            <a:t>9</a:t>
          </a:r>
          <a:r>
            <a:rPr kumimoji="1" lang="ja-JP" altLang="en-US" sz="1100">
              <a:solidFill>
                <a:schemeClr val="dk1"/>
              </a:solidFill>
              <a:latin typeface="+mn-lt"/>
              <a:ea typeface="+mn-ea"/>
              <a:cs typeface="+mn-cs"/>
            </a:rPr>
            <a:t>ポイント改善し、全国平均、群馬県内平均、類似団体平均よりも良い状況にある。</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　今後もより一層の給与適正化に努めていきたい。</a:t>
          </a:r>
          <a:endParaRPr lang="ja-JP"/>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129721</xdr:rowOff>
    </xdr:from>
    <xdr:to>
      <xdr:col>24</xdr:col>
      <xdr:colOff>558800</xdr:colOff>
      <xdr:row>87</xdr:row>
      <xdr:rowOff>79527</xdr:rowOff>
    </xdr:to>
    <xdr:cxnSp macro="">
      <xdr:nvCxnSpPr>
        <xdr:cNvPr id="252" name="直線コネクタ 251"/>
        <xdr:cNvCxnSpPr/>
      </xdr:nvCxnSpPr>
      <xdr:spPr>
        <a:xfrm flipV="1">
          <a:off x="17018000" y="13674271"/>
          <a:ext cx="0" cy="1321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51604</xdr:rowOff>
    </xdr:from>
    <xdr:ext cx="762000" cy="259045"/>
    <xdr:sp macro="" textlink="">
      <xdr:nvSpPr>
        <xdr:cNvPr id="253" name="給与水準   （国との比較）最小値テキスト"/>
        <xdr:cNvSpPr txBox="1"/>
      </xdr:nvSpPr>
      <xdr:spPr>
        <a:xfrm>
          <a:off x="17106900" y="149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79527</xdr:rowOff>
    </xdr:from>
    <xdr:to>
      <xdr:col>24</xdr:col>
      <xdr:colOff>647700</xdr:colOff>
      <xdr:row>87</xdr:row>
      <xdr:rowOff>79527</xdr:rowOff>
    </xdr:to>
    <xdr:cxnSp macro="">
      <xdr:nvCxnSpPr>
        <xdr:cNvPr id="254" name="直線コネクタ 253"/>
        <xdr:cNvCxnSpPr/>
      </xdr:nvCxnSpPr>
      <xdr:spPr>
        <a:xfrm>
          <a:off x="16929100" y="149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44648</xdr:rowOff>
    </xdr:from>
    <xdr:ext cx="762000" cy="259045"/>
    <xdr:sp macro="" textlink="">
      <xdr:nvSpPr>
        <xdr:cNvPr id="255"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79</xdr:row>
      <xdr:rowOff>129721</xdr:rowOff>
    </xdr:from>
    <xdr:to>
      <xdr:col>24</xdr:col>
      <xdr:colOff>647700</xdr:colOff>
      <xdr:row>79</xdr:row>
      <xdr:rowOff>129721</xdr:rowOff>
    </xdr:to>
    <xdr:cxnSp macro="">
      <xdr:nvCxnSpPr>
        <xdr:cNvPr id="256" name="直線コネクタ 255"/>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53823</xdr:rowOff>
    </xdr:from>
    <xdr:to>
      <xdr:col>24</xdr:col>
      <xdr:colOff>558800</xdr:colOff>
      <xdr:row>85</xdr:row>
      <xdr:rowOff>100693</xdr:rowOff>
    </xdr:to>
    <xdr:cxnSp macro="">
      <xdr:nvCxnSpPr>
        <xdr:cNvPr id="257" name="直線コネクタ 256"/>
        <xdr:cNvCxnSpPr/>
      </xdr:nvCxnSpPr>
      <xdr:spPr>
        <a:xfrm flipV="1">
          <a:off x="16179800" y="14455623"/>
          <a:ext cx="838200" cy="2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169532</xdr:rowOff>
    </xdr:from>
    <xdr:ext cx="762000" cy="259045"/>
    <xdr:sp macro="" textlink="">
      <xdr:nvSpPr>
        <xdr:cNvPr id="258" name="給与水準   （国との比較）平均値テキスト"/>
        <xdr:cNvSpPr txBox="1"/>
      </xdr:nvSpPr>
      <xdr:spPr>
        <a:xfrm>
          <a:off x="17106900" y="14399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26005</xdr:rowOff>
    </xdr:from>
    <xdr:to>
      <xdr:col>24</xdr:col>
      <xdr:colOff>609600</xdr:colOff>
      <xdr:row>84</xdr:row>
      <xdr:rowOff>127605</xdr:rowOff>
    </xdr:to>
    <xdr:sp macro="" textlink="">
      <xdr:nvSpPr>
        <xdr:cNvPr id="259" name="フローチャート : 判断 258"/>
        <xdr:cNvSpPr/>
      </xdr:nvSpPr>
      <xdr:spPr>
        <a:xfrm>
          <a:off x="16967200" y="1442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111277</xdr:rowOff>
    </xdr:from>
    <xdr:to>
      <xdr:col>23</xdr:col>
      <xdr:colOff>406400</xdr:colOff>
      <xdr:row>85</xdr:row>
      <xdr:rowOff>100693</xdr:rowOff>
    </xdr:to>
    <xdr:cxnSp macro="">
      <xdr:nvCxnSpPr>
        <xdr:cNvPr id="260" name="直線コネクタ 259"/>
        <xdr:cNvCxnSpPr/>
      </xdr:nvCxnSpPr>
      <xdr:spPr>
        <a:xfrm>
          <a:off x="15290800" y="1451307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14514</xdr:rowOff>
    </xdr:from>
    <xdr:to>
      <xdr:col>23</xdr:col>
      <xdr:colOff>457200</xdr:colOff>
      <xdr:row>84</xdr:row>
      <xdr:rowOff>116114</xdr:rowOff>
    </xdr:to>
    <xdr:sp macro="" textlink="">
      <xdr:nvSpPr>
        <xdr:cNvPr id="261" name="フローチャート : 判断 260"/>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126291</xdr:rowOff>
    </xdr:from>
    <xdr:ext cx="736600" cy="259045"/>
    <xdr:sp macro="" textlink="">
      <xdr:nvSpPr>
        <xdr:cNvPr id="262" name="テキスト ボックス 261"/>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111277</xdr:rowOff>
    </xdr:from>
    <xdr:to>
      <xdr:col>22</xdr:col>
      <xdr:colOff>203200</xdr:colOff>
      <xdr:row>84</xdr:row>
      <xdr:rowOff>111277</xdr:rowOff>
    </xdr:to>
    <xdr:cxnSp macro="">
      <xdr:nvCxnSpPr>
        <xdr:cNvPr id="263" name="直線コネクタ 262"/>
        <xdr:cNvCxnSpPr/>
      </xdr:nvCxnSpPr>
      <xdr:spPr>
        <a:xfrm>
          <a:off x="14401800" y="145130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4" name="フローチャート : 判断 263"/>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5" name="テキスト ボックス 264"/>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111277</xdr:rowOff>
    </xdr:from>
    <xdr:to>
      <xdr:col>21</xdr:col>
      <xdr:colOff>0</xdr:colOff>
      <xdr:row>88</xdr:row>
      <xdr:rowOff>149377</xdr:rowOff>
    </xdr:to>
    <xdr:cxnSp macro="">
      <xdr:nvCxnSpPr>
        <xdr:cNvPr id="266" name="直線コネクタ 265"/>
        <xdr:cNvCxnSpPr/>
      </xdr:nvCxnSpPr>
      <xdr:spPr>
        <a:xfrm flipV="1">
          <a:off x="13512800" y="14513077"/>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7" name="フローチャート : 判断 266"/>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159856</xdr:rowOff>
    </xdr:from>
    <xdr:ext cx="762000" cy="259045"/>
    <xdr:sp macro="" textlink="">
      <xdr:nvSpPr>
        <xdr:cNvPr id="268" name="テキスト ボックス 267"/>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52614</xdr:rowOff>
    </xdr:from>
    <xdr:to>
      <xdr:col>19</xdr:col>
      <xdr:colOff>533400</xdr:colOff>
      <xdr:row>88</xdr:row>
      <xdr:rowOff>154214</xdr:rowOff>
    </xdr:to>
    <xdr:sp macro="" textlink="">
      <xdr:nvSpPr>
        <xdr:cNvPr id="269" name="フローチャート : 判断 268"/>
        <xdr:cNvSpPr/>
      </xdr:nvSpPr>
      <xdr:spPr>
        <a:xfrm>
          <a:off x="13462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164391</xdr:rowOff>
    </xdr:from>
    <xdr:ext cx="762000" cy="259045"/>
    <xdr:sp macro="" textlink="">
      <xdr:nvSpPr>
        <xdr:cNvPr id="270" name="テキスト ボックス 269"/>
        <xdr:cNvSpPr txBox="1"/>
      </xdr:nvSpPr>
      <xdr:spPr>
        <a:xfrm>
          <a:off x="13131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3023</xdr:rowOff>
    </xdr:from>
    <xdr:to>
      <xdr:col>24</xdr:col>
      <xdr:colOff>609600</xdr:colOff>
      <xdr:row>84</xdr:row>
      <xdr:rowOff>104623</xdr:rowOff>
    </xdr:to>
    <xdr:sp macro="" textlink="">
      <xdr:nvSpPr>
        <xdr:cNvPr id="276" name="円/楕円 275"/>
        <xdr:cNvSpPr/>
      </xdr:nvSpPr>
      <xdr:spPr>
        <a:xfrm>
          <a:off x="169672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19550</xdr:rowOff>
    </xdr:from>
    <xdr:ext cx="762000" cy="259045"/>
    <xdr:sp macro="" textlink="">
      <xdr:nvSpPr>
        <xdr:cNvPr id="277" name="給与水準   （国との比較）該当値テキスト"/>
        <xdr:cNvSpPr txBox="1"/>
      </xdr:nvSpPr>
      <xdr:spPr>
        <a:xfrm>
          <a:off x="17106900" y="1424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49893</xdr:rowOff>
    </xdr:from>
    <xdr:to>
      <xdr:col>23</xdr:col>
      <xdr:colOff>457200</xdr:colOff>
      <xdr:row>85</xdr:row>
      <xdr:rowOff>151493</xdr:rowOff>
    </xdr:to>
    <xdr:sp macro="" textlink="">
      <xdr:nvSpPr>
        <xdr:cNvPr id="278" name="円/楕円 277"/>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136270</xdr:rowOff>
    </xdr:from>
    <xdr:ext cx="736600" cy="259045"/>
    <xdr:sp macro="" textlink="">
      <xdr:nvSpPr>
        <xdr:cNvPr id="279" name="テキスト ボックス 278"/>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60477</xdr:rowOff>
    </xdr:from>
    <xdr:to>
      <xdr:col>22</xdr:col>
      <xdr:colOff>254000</xdr:colOff>
      <xdr:row>84</xdr:row>
      <xdr:rowOff>162077</xdr:rowOff>
    </xdr:to>
    <xdr:sp macro="" textlink="">
      <xdr:nvSpPr>
        <xdr:cNvPr id="280" name="円/楕円 279"/>
        <xdr:cNvSpPr/>
      </xdr:nvSpPr>
      <xdr:spPr>
        <a:xfrm>
          <a:off x="15240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81" name="テキスト ボックス 280"/>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60477</xdr:rowOff>
    </xdr:from>
    <xdr:to>
      <xdr:col>21</xdr:col>
      <xdr:colOff>50800</xdr:colOff>
      <xdr:row>84</xdr:row>
      <xdr:rowOff>162077</xdr:rowOff>
    </xdr:to>
    <xdr:sp macro="" textlink="">
      <xdr:nvSpPr>
        <xdr:cNvPr id="282" name="円/楕円 281"/>
        <xdr:cNvSpPr/>
      </xdr:nvSpPr>
      <xdr:spPr>
        <a:xfrm>
          <a:off x="14351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83" name="テキスト ボックス 282"/>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84" name="円/楕円 283"/>
        <xdr:cNvSpPr/>
      </xdr:nvSpPr>
      <xdr:spPr>
        <a:xfrm>
          <a:off x="13462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85" name="テキスト ボックス 284"/>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対前年度比で</a:t>
          </a:r>
          <a:r>
            <a:rPr kumimoji="1" lang="en-US" altLang="ja-JP" sz="1100">
              <a:solidFill>
                <a:schemeClr val="dk1"/>
              </a:solidFill>
              <a:latin typeface="+mn-lt"/>
              <a:ea typeface="+mn-ea"/>
              <a:cs typeface="+mn-cs"/>
            </a:rPr>
            <a:t>0.33</a:t>
          </a:r>
          <a:r>
            <a:rPr kumimoji="1" lang="ja-JP" altLang="en-US" sz="1100">
              <a:solidFill>
                <a:schemeClr val="dk1"/>
              </a:solidFill>
              <a:latin typeface="+mn-lt"/>
              <a:ea typeface="+mn-ea"/>
              <a:cs typeface="+mn-cs"/>
            </a:rPr>
            <a:t>ポイント増加し、全国平均、群馬県内平均を上回っているものの、類似団体平均は下回っている。</a:t>
          </a:r>
          <a:endParaRPr kumimoji="1" lang="en-US" sz="1100">
            <a:solidFill>
              <a:schemeClr val="dk1"/>
            </a:solidFill>
            <a:latin typeface="+mn-lt"/>
            <a:ea typeface="+mn-ea"/>
            <a:cs typeface="+mn-cs"/>
          </a:endParaRPr>
        </a:p>
        <a:p>
          <a:r>
            <a:rPr kumimoji="1" lang="ja-JP" altLang="en-US" sz="1100">
              <a:solidFill>
                <a:schemeClr val="dk1"/>
              </a:solidFill>
              <a:latin typeface="+mn-lt"/>
              <a:ea typeface="+mn-ea"/>
              <a:cs typeface="+mn-cs"/>
            </a:rPr>
            <a:t>　今度はより一層効果的・効率的な事務事業の実現と必要に応じた機構改革を行っていき、住民サービスの向上に努めながら、職員の削減に努める。</a:t>
          </a:r>
          <a:endParaRPr kumimoji="1" lang="en-US" sz="11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100457</xdr:rowOff>
    </xdr:from>
    <xdr:to>
      <xdr:col>24</xdr:col>
      <xdr:colOff>558800</xdr:colOff>
      <xdr:row>67</xdr:row>
      <xdr:rowOff>80814</xdr:rowOff>
    </xdr:to>
    <xdr:cxnSp macro="">
      <xdr:nvCxnSpPr>
        <xdr:cNvPr id="315" name="直線コネクタ 314"/>
        <xdr:cNvCxnSpPr/>
      </xdr:nvCxnSpPr>
      <xdr:spPr>
        <a:xfrm flipV="1">
          <a:off x="17018000" y="10044557"/>
          <a:ext cx="0" cy="1523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52891</xdr:rowOff>
    </xdr:from>
    <xdr:ext cx="762000" cy="259045"/>
    <xdr:sp macro="" textlink="">
      <xdr:nvSpPr>
        <xdr:cNvPr id="316" name="定員管理の状況最小値テキスト"/>
        <xdr:cNvSpPr txBox="1"/>
      </xdr:nvSpPr>
      <xdr:spPr>
        <a:xfrm>
          <a:off x="17106900" y="115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67</xdr:row>
      <xdr:rowOff>80814</xdr:rowOff>
    </xdr:from>
    <xdr:to>
      <xdr:col>24</xdr:col>
      <xdr:colOff>647700</xdr:colOff>
      <xdr:row>67</xdr:row>
      <xdr:rowOff>80814</xdr:rowOff>
    </xdr:to>
    <xdr:cxnSp macro="">
      <xdr:nvCxnSpPr>
        <xdr:cNvPr id="317" name="直線コネクタ 316"/>
        <xdr:cNvCxnSpPr/>
      </xdr:nvCxnSpPr>
      <xdr:spPr>
        <a:xfrm>
          <a:off x="16929100" y="1156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15384</xdr:rowOff>
    </xdr:from>
    <xdr:ext cx="762000" cy="259045"/>
    <xdr:sp macro="" textlink="">
      <xdr:nvSpPr>
        <xdr:cNvPr id="318" name="定員管理の状況最大値テキスト"/>
        <xdr:cNvSpPr txBox="1"/>
      </xdr:nvSpPr>
      <xdr:spPr>
        <a:xfrm>
          <a:off x="17106900" y="97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24</xdr:col>
      <xdr:colOff>469900</xdr:colOff>
      <xdr:row>58</xdr:row>
      <xdr:rowOff>100457</xdr:rowOff>
    </xdr:from>
    <xdr:to>
      <xdr:col>24</xdr:col>
      <xdr:colOff>647700</xdr:colOff>
      <xdr:row>58</xdr:row>
      <xdr:rowOff>100457</xdr:rowOff>
    </xdr:to>
    <xdr:cxnSp macro="">
      <xdr:nvCxnSpPr>
        <xdr:cNvPr id="319" name="直線コネクタ 318"/>
        <xdr:cNvCxnSpPr/>
      </xdr:nvCxnSpPr>
      <xdr:spPr>
        <a:xfrm>
          <a:off x="16929100" y="1004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141351</xdr:rowOff>
    </xdr:from>
    <xdr:to>
      <xdr:col>24</xdr:col>
      <xdr:colOff>558800</xdr:colOff>
      <xdr:row>59</xdr:row>
      <xdr:rowOff>167894</xdr:rowOff>
    </xdr:to>
    <xdr:cxnSp macro="">
      <xdr:nvCxnSpPr>
        <xdr:cNvPr id="320" name="直線コネクタ 319"/>
        <xdr:cNvCxnSpPr/>
      </xdr:nvCxnSpPr>
      <xdr:spPr>
        <a:xfrm>
          <a:off x="16179800" y="10256901"/>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42393</xdr:rowOff>
    </xdr:from>
    <xdr:ext cx="762000" cy="259045"/>
    <xdr:sp macro="" textlink="">
      <xdr:nvSpPr>
        <xdr:cNvPr id="321" name="定員管理の状況平均値テキスト"/>
        <xdr:cNvSpPr txBox="1"/>
      </xdr:nvSpPr>
      <xdr:spPr>
        <a:xfrm>
          <a:off x="17106900" y="10329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70316</xdr:rowOff>
    </xdr:from>
    <xdr:to>
      <xdr:col>24</xdr:col>
      <xdr:colOff>609600</xdr:colOff>
      <xdr:row>61</xdr:row>
      <xdr:rowOff>466</xdr:rowOff>
    </xdr:to>
    <xdr:sp macro="" textlink="">
      <xdr:nvSpPr>
        <xdr:cNvPr id="322" name="フローチャート : 判断 321"/>
        <xdr:cNvSpPr/>
      </xdr:nvSpPr>
      <xdr:spPr>
        <a:xfrm>
          <a:off x="169672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109178</xdr:rowOff>
    </xdr:from>
    <xdr:to>
      <xdr:col>23</xdr:col>
      <xdr:colOff>406400</xdr:colOff>
      <xdr:row>59</xdr:row>
      <xdr:rowOff>141351</xdr:rowOff>
    </xdr:to>
    <xdr:cxnSp macro="">
      <xdr:nvCxnSpPr>
        <xdr:cNvPr id="323" name="直線コネクタ 322"/>
        <xdr:cNvCxnSpPr/>
      </xdr:nvCxnSpPr>
      <xdr:spPr>
        <a:xfrm>
          <a:off x="15290800" y="10224728"/>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38946</xdr:rowOff>
    </xdr:from>
    <xdr:to>
      <xdr:col>23</xdr:col>
      <xdr:colOff>457200</xdr:colOff>
      <xdr:row>60</xdr:row>
      <xdr:rowOff>140546</xdr:rowOff>
    </xdr:to>
    <xdr:sp macro="" textlink="">
      <xdr:nvSpPr>
        <xdr:cNvPr id="324" name="フローチャート : 判断 323"/>
        <xdr:cNvSpPr/>
      </xdr:nvSpPr>
      <xdr:spPr>
        <a:xfrm>
          <a:off x="16129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125323</xdr:rowOff>
    </xdr:from>
    <xdr:ext cx="736600" cy="259045"/>
    <xdr:sp macro="" textlink="">
      <xdr:nvSpPr>
        <xdr:cNvPr id="325" name="テキスト ボックス 324"/>
        <xdr:cNvSpPr txBox="1"/>
      </xdr:nvSpPr>
      <xdr:spPr>
        <a:xfrm>
          <a:off x="15798800" y="10412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109178</xdr:rowOff>
    </xdr:from>
    <xdr:to>
      <xdr:col>22</xdr:col>
      <xdr:colOff>203200</xdr:colOff>
      <xdr:row>59</xdr:row>
      <xdr:rowOff>109178</xdr:rowOff>
    </xdr:to>
    <xdr:cxnSp macro="">
      <xdr:nvCxnSpPr>
        <xdr:cNvPr id="326" name="直線コネクタ 325"/>
        <xdr:cNvCxnSpPr/>
      </xdr:nvCxnSpPr>
      <xdr:spPr>
        <a:xfrm>
          <a:off x="14401800" y="10224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85598</xdr:rowOff>
    </xdr:from>
    <xdr:to>
      <xdr:col>22</xdr:col>
      <xdr:colOff>254000</xdr:colOff>
      <xdr:row>61</xdr:row>
      <xdr:rowOff>15748</xdr:rowOff>
    </xdr:to>
    <xdr:sp macro="" textlink="">
      <xdr:nvSpPr>
        <xdr:cNvPr id="327" name="フローチャート : 判断 326"/>
        <xdr:cNvSpPr/>
      </xdr:nvSpPr>
      <xdr:spPr>
        <a:xfrm>
          <a:off x="15240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525</xdr:rowOff>
    </xdr:from>
    <xdr:ext cx="762000" cy="259045"/>
    <xdr:sp macro="" textlink="">
      <xdr:nvSpPr>
        <xdr:cNvPr id="328" name="テキスト ボックス 327"/>
        <xdr:cNvSpPr txBox="1"/>
      </xdr:nvSpPr>
      <xdr:spPr>
        <a:xfrm>
          <a:off x="14909800" y="1045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109178</xdr:rowOff>
    </xdr:from>
    <xdr:to>
      <xdr:col>21</xdr:col>
      <xdr:colOff>0</xdr:colOff>
      <xdr:row>59</xdr:row>
      <xdr:rowOff>122851</xdr:rowOff>
    </xdr:to>
    <xdr:cxnSp macro="">
      <xdr:nvCxnSpPr>
        <xdr:cNvPr id="329" name="直線コネクタ 328"/>
        <xdr:cNvCxnSpPr/>
      </xdr:nvCxnSpPr>
      <xdr:spPr>
        <a:xfrm flipV="1">
          <a:off x="13512800" y="10224728"/>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76750</xdr:rowOff>
    </xdr:from>
    <xdr:to>
      <xdr:col>21</xdr:col>
      <xdr:colOff>50800</xdr:colOff>
      <xdr:row>61</xdr:row>
      <xdr:rowOff>6900</xdr:rowOff>
    </xdr:to>
    <xdr:sp macro="" textlink="">
      <xdr:nvSpPr>
        <xdr:cNvPr id="330" name="フローチャート : 判断 329"/>
        <xdr:cNvSpPr/>
      </xdr:nvSpPr>
      <xdr:spPr>
        <a:xfrm>
          <a:off x="14351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163127</xdr:rowOff>
    </xdr:from>
    <xdr:ext cx="762000" cy="259045"/>
    <xdr:sp macro="" textlink="">
      <xdr:nvSpPr>
        <xdr:cNvPr id="331" name="テキスト ボックス 330"/>
        <xdr:cNvSpPr txBox="1"/>
      </xdr:nvSpPr>
      <xdr:spPr>
        <a:xfrm>
          <a:off x="14020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71120</xdr:rowOff>
    </xdr:from>
    <xdr:to>
      <xdr:col>19</xdr:col>
      <xdr:colOff>533400</xdr:colOff>
      <xdr:row>61</xdr:row>
      <xdr:rowOff>1270</xdr:rowOff>
    </xdr:to>
    <xdr:sp macro="" textlink="">
      <xdr:nvSpPr>
        <xdr:cNvPr id="332" name="フローチャート : 判断 331"/>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157497</xdr:rowOff>
    </xdr:from>
    <xdr:ext cx="762000" cy="259045"/>
    <xdr:sp macro="" textlink="">
      <xdr:nvSpPr>
        <xdr:cNvPr id="333" name="テキスト ボックス 332"/>
        <xdr:cNvSpPr txBox="1"/>
      </xdr:nvSpPr>
      <xdr:spPr>
        <a:xfrm>
          <a:off x="13131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117094</xdr:rowOff>
    </xdr:from>
    <xdr:to>
      <xdr:col>24</xdr:col>
      <xdr:colOff>609600</xdr:colOff>
      <xdr:row>60</xdr:row>
      <xdr:rowOff>47244</xdr:rowOff>
    </xdr:to>
    <xdr:sp macro="" textlink="">
      <xdr:nvSpPr>
        <xdr:cNvPr id="339" name="円/楕円 338"/>
        <xdr:cNvSpPr/>
      </xdr:nvSpPr>
      <xdr:spPr>
        <a:xfrm>
          <a:off x="169672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133621</xdr:rowOff>
    </xdr:from>
    <xdr:ext cx="762000" cy="259045"/>
    <xdr:sp macro="" textlink="">
      <xdr:nvSpPr>
        <xdr:cNvPr id="340" name="定員管理の状況該当値テキスト"/>
        <xdr:cNvSpPr txBox="1"/>
      </xdr:nvSpPr>
      <xdr:spPr>
        <a:xfrm>
          <a:off x="17106900" y="1007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90551</xdr:rowOff>
    </xdr:from>
    <xdr:to>
      <xdr:col>23</xdr:col>
      <xdr:colOff>457200</xdr:colOff>
      <xdr:row>60</xdr:row>
      <xdr:rowOff>20701</xdr:rowOff>
    </xdr:to>
    <xdr:sp macro="" textlink="">
      <xdr:nvSpPr>
        <xdr:cNvPr id="341" name="円/楕円 340"/>
        <xdr:cNvSpPr/>
      </xdr:nvSpPr>
      <xdr:spPr>
        <a:xfrm>
          <a:off x="16129000" y="1020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30878</xdr:rowOff>
    </xdr:from>
    <xdr:ext cx="736600" cy="259045"/>
    <xdr:sp macro="" textlink="">
      <xdr:nvSpPr>
        <xdr:cNvPr id="342" name="テキスト ボックス 341"/>
        <xdr:cNvSpPr txBox="1"/>
      </xdr:nvSpPr>
      <xdr:spPr>
        <a:xfrm>
          <a:off x="15798800" y="997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58378</xdr:rowOff>
    </xdr:from>
    <xdr:to>
      <xdr:col>22</xdr:col>
      <xdr:colOff>254000</xdr:colOff>
      <xdr:row>59</xdr:row>
      <xdr:rowOff>159978</xdr:rowOff>
    </xdr:to>
    <xdr:sp macro="" textlink="">
      <xdr:nvSpPr>
        <xdr:cNvPr id="343" name="円/楕円 342"/>
        <xdr:cNvSpPr/>
      </xdr:nvSpPr>
      <xdr:spPr>
        <a:xfrm>
          <a:off x="15240000" y="1017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170155</xdr:rowOff>
    </xdr:from>
    <xdr:ext cx="762000" cy="259045"/>
    <xdr:sp macro="" textlink="">
      <xdr:nvSpPr>
        <xdr:cNvPr id="344" name="テキスト ボックス 343"/>
        <xdr:cNvSpPr txBox="1"/>
      </xdr:nvSpPr>
      <xdr:spPr>
        <a:xfrm>
          <a:off x="14909800" y="994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58378</xdr:rowOff>
    </xdr:from>
    <xdr:to>
      <xdr:col>21</xdr:col>
      <xdr:colOff>50800</xdr:colOff>
      <xdr:row>59</xdr:row>
      <xdr:rowOff>159978</xdr:rowOff>
    </xdr:to>
    <xdr:sp macro="" textlink="">
      <xdr:nvSpPr>
        <xdr:cNvPr id="345" name="円/楕円 344"/>
        <xdr:cNvSpPr/>
      </xdr:nvSpPr>
      <xdr:spPr>
        <a:xfrm>
          <a:off x="14351000" y="1017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170155</xdr:rowOff>
    </xdr:from>
    <xdr:ext cx="762000" cy="259045"/>
    <xdr:sp macro="" textlink="">
      <xdr:nvSpPr>
        <xdr:cNvPr id="346" name="テキスト ボックス 345"/>
        <xdr:cNvSpPr txBox="1"/>
      </xdr:nvSpPr>
      <xdr:spPr>
        <a:xfrm>
          <a:off x="14020800" y="994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72051</xdr:rowOff>
    </xdr:from>
    <xdr:to>
      <xdr:col>19</xdr:col>
      <xdr:colOff>533400</xdr:colOff>
      <xdr:row>60</xdr:row>
      <xdr:rowOff>2201</xdr:rowOff>
    </xdr:to>
    <xdr:sp macro="" textlink="">
      <xdr:nvSpPr>
        <xdr:cNvPr id="347" name="円/楕円 346"/>
        <xdr:cNvSpPr/>
      </xdr:nvSpPr>
      <xdr:spPr>
        <a:xfrm>
          <a:off x="13462000" y="1018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12378</xdr:rowOff>
    </xdr:from>
    <xdr:ext cx="762000" cy="259045"/>
    <xdr:sp macro="" textlink="">
      <xdr:nvSpPr>
        <xdr:cNvPr id="348" name="テキスト ボックス 347"/>
        <xdr:cNvSpPr txBox="1"/>
      </xdr:nvSpPr>
      <xdr:spPr>
        <a:xfrm>
          <a:off x="13131800" y="9956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対前年度比で</a:t>
          </a:r>
          <a:r>
            <a:rPr kumimoji="1" lang="en-US" altLang="ja-JP" sz="1100">
              <a:solidFill>
                <a:schemeClr val="dk1"/>
              </a:solidFill>
              <a:latin typeface="+mn-lt"/>
              <a:ea typeface="+mn-ea"/>
              <a:cs typeface="+mn-cs"/>
            </a:rPr>
            <a:t>1.2</a:t>
          </a:r>
          <a:r>
            <a:rPr kumimoji="1" lang="ja-JP" altLang="en-US" sz="1100">
              <a:solidFill>
                <a:schemeClr val="dk1"/>
              </a:solidFill>
              <a:latin typeface="+mn-lt"/>
              <a:ea typeface="+mn-ea"/>
              <a:cs typeface="+mn-cs"/>
            </a:rPr>
            <a:t>ポイント改善し、全国平均、群馬県内平均を上回っているが、類似団体平均と同等となった。</a:t>
          </a:r>
          <a:endParaRPr lang="ja-JP" sz="1400"/>
        </a:p>
        <a:p>
          <a:r>
            <a:rPr kumimoji="1" lang="ja-JP" altLang="en-US" sz="1100">
              <a:solidFill>
                <a:schemeClr val="dk1"/>
              </a:solidFill>
              <a:latin typeface="+mn-lt"/>
              <a:ea typeface="+mn-ea"/>
              <a:cs typeface="+mn-cs"/>
            </a:rPr>
            <a:t>　改善した要因としては、平成</a:t>
          </a:r>
          <a:r>
            <a:rPr kumimoji="1" lang="en-US" altLang="ja-JP" sz="1100">
              <a:solidFill>
                <a:schemeClr val="dk1"/>
              </a:solidFill>
              <a:latin typeface="+mn-lt"/>
              <a:ea typeface="+mn-ea"/>
              <a:cs typeface="+mn-cs"/>
            </a:rPr>
            <a:t>27</a:t>
          </a:r>
          <a:r>
            <a:rPr kumimoji="1" lang="ja-JP" altLang="en-US" sz="1100">
              <a:solidFill>
                <a:schemeClr val="dk1"/>
              </a:solidFill>
              <a:latin typeface="+mn-lt"/>
              <a:ea typeface="+mn-ea"/>
              <a:cs typeface="+mn-cs"/>
            </a:rPr>
            <a:t>年度に繰上償還を行い、返済元金が減少したことによる。今後は据え置きを行っていた駅整備事業債の償還も始まり、厳しい状況が見込まれるため、</a:t>
          </a:r>
          <a:r>
            <a:rPr lang="ja-JP" altLang="en-US" sz="1100" baseline="0">
              <a:solidFill>
                <a:schemeClr val="dk1"/>
              </a:solidFill>
              <a:latin typeface="+mn-lt"/>
              <a:ea typeface="+mn-ea"/>
              <a:cs typeface="+mn-cs"/>
            </a:rPr>
            <a:t>起債に大きく頼ることのない財政運営に努める。 </a:t>
          </a:r>
          <a:endParaRPr lang="ja-JP" sz="1400"/>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45</xdr:row>
      <xdr:rowOff>74083</xdr:rowOff>
    </xdr:to>
    <xdr:cxnSp macro="">
      <xdr:nvCxnSpPr>
        <xdr:cNvPr id="378" name="直線コネクタ 377"/>
        <xdr:cNvCxnSpPr/>
      </xdr:nvCxnSpPr>
      <xdr:spPr>
        <a:xfrm flipV="1">
          <a:off x="17018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81"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82" name="直線コネクタ 381"/>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153811</xdr:rowOff>
    </xdr:from>
    <xdr:to>
      <xdr:col>24</xdr:col>
      <xdr:colOff>558800</xdr:colOff>
      <xdr:row>41</xdr:row>
      <xdr:rowOff>143228</xdr:rowOff>
    </xdr:to>
    <xdr:cxnSp macro="">
      <xdr:nvCxnSpPr>
        <xdr:cNvPr id="383" name="直線コネクタ 382"/>
        <xdr:cNvCxnSpPr/>
      </xdr:nvCxnSpPr>
      <xdr:spPr>
        <a:xfrm flipV="1">
          <a:off x="16179800" y="7011811"/>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119538</xdr:rowOff>
    </xdr:from>
    <xdr:ext cx="762000" cy="259045"/>
    <xdr:sp macro="" textlink="">
      <xdr:nvSpPr>
        <xdr:cNvPr id="384" name="公債費負担の状況平均値テキスト"/>
        <xdr:cNvSpPr txBox="1"/>
      </xdr:nvSpPr>
      <xdr:spPr>
        <a:xfrm>
          <a:off x="17106900" y="680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103011</xdr:rowOff>
    </xdr:from>
    <xdr:to>
      <xdr:col>24</xdr:col>
      <xdr:colOff>609600</xdr:colOff>
      <xdr:row>41</xdr:row>
      <xdr:rowOff>33161</xdr:rowOff>
    </xdr:to>
    <xdr:sp macro="" textlink="">
      <xdr:nvSpPr>
        <xdr:cNvPr id="385" name="フローチャート : 判断 384"/>
        <xdr:cNvSpPr/>
      </xdr:nvSpPr>
      <xdr:spPr>
        <a:xfrm>
          <a:off x="169672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89605</xdr:rowOff>
    </xdr:from>
    <xdr:to>
      <xdr:col>23</xdr:col>
      <xdr:colOff>406400</xdr:colOff>
      <xdr:row>41</xdr:row>
      <xdr:rowOff>143228</xdr:rowOff>
    </xdr:to>
    <xdr:cxnSp macro="">
      <xdr:nvCxnSpPr>
        <xdr:cNvPr id="386" name="直線コネクタ 385"/>
        <xdr:cNvCxnSpPr/>
      </xdr:nvCxnSpPr>
      <xdr:spPr>
        <a:xfrm>
          <a:off x="15290800" y="711905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7" name="フローチャート : 判断 386"/>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56744</xdr:rowOff>
    </xdr:from>
    <xdr:ext cx="736600" cy="259045"/>
    <xdr:sp macro="" textlink="">
      <xdr:nvSpPr>
        <xdr:cNvPr id="388" name="テキスト ボックス 387"/>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22578</xdr:rowOff>
    </xdr:from>
    <xdr:to>
      <xdr:col>22</xdr:col>
      <xdr:colOff>203200</xdr:colOff>
      <xdr:row>41</xdr:row>
      <xdr:rowOff>89605</xdr:rowOff>
    </xdr:to>
    <xdr:cxnSp macro="">
      <xdr:nvCxnSpPr>
        <xdr:cNvPr id="389" name="直線コネクタ 388"/>
        <xdr:cNvCxnSpPr/>
      </xdr:nvCxnSpPr>
      <xdr:spPr>
        <a:xfrm>
          <a:off x="14401800" y="705202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89605</xdr:rowOff>
    </xdr:from>
    <xdr:to>
      <xdr:col>22</xdr:col>
      <xdr:colOff>254000</xdr:colOff>
      <xdr:row>41</xdr:row>
      <xdr:rowOff>19755</xdr:rowOff>
    </xdr:to>
    <xdr:sp macro="" textlink="">
      <xdr:nvSpPr>
        <xdr:cNvPr id="390" name="フローチャート : 判断 389"/>
        <xdr:cNvSpPr/>
      </xdr:nvSpPr>
      <xdr:spPr>
        <a:xfrm>
          <a:off x="15240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29932</xdr:rowOff>
    </xdr:from>
    <xdr:ext cx="762000" cy="259045"/>
    <xdr:sp macro="" textlink="">
      <xdr:nvSpPr>
        <xdr:cNvPr id="391" name="テキスト ボックス 390"/>
        <xdr:cNvSpPr txBox="1"/>
      </xdr:nvSpPr>
      <xdr:spPr>
        <a:xfrm>
          <a:off x="14909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140405</xdr:rowOff>
    </xdr:from>
    <xdr:to>
      <xdr:col>21</xdr:col>
      <xdr:colOff>0</xdr:colOff>
      <xdr:row>41</xdr:row>
      <xdr:rowOff>22578</xdr:rowOff>
    </xdr:to>
    <xdr:cxnSp macro="">
      <xdr:nvCxnSpPr>
        <xdr:cNvPr id="392" name="直線コネクタ 391"/>
        <xdr:cNvCxnSpPr/>
      </xdr:nvCxnSpPr>
      <xdr:spPr>
        <a:xfrm>
          <a:off x="13512800" y="699840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52211</xdr:rowOff>
    </xdr:from>
    <xdr:to>
      <xdr:col>21</xdr:col>
      <xdr:colOff>50800</xdr:colOff>
      <xdr:row>41</xdr:row>
      <xdr:rowOff>153811</xdr:rowOff>
    </xdr:to>
    <xdr:sp macro="" textlink="">
      <xdr:nvSpPr>
        <xdr:cNvPr id="393" name="フローチャート : 判断 392"/>
        <xdr:cNvSpPr/>
      </xdr:nvSpPr>
      <xdr:spPr>
        <a:xfrm>
          <a:off x="14351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138588</xdr:rowOff>
    </xdr:from>
    <xdr:ext cx="762000" cy="259045"/>
    <xdr:sp macro="" textlink="">
      <xdr:nvSpPr>
        <xdr:cNvPr id="394" name="テキスト ボックス 393"/>
        <xdr:cNvSpPr txBox="1"/>
      </xdr:nvSpPr>
      <xdr:spPr>
        <a:xfrm>
          <a:off x="14020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159455</xdr:rowOff>
    </xdr:from>
    <xdr:to>
      <xdr:col>19</xdr:col>
      <xdr:colOff>533400</xdr:colOff>
      <xdr:row>42</xdr:row>
      <xdr:rowOff>89605</xdr:rowOff>
    </xdr:to>
    <xdr:sp macro="" textlink="">
      <xdr:nvSpPr>
        <xdr:cNvPr id="395" name="フローチャート : 判断 394"/>
        <xdr:cNvSpPr/>
      </xdr:nvSpPr>
      <xdr:spPr>
        <a:xfrm>
          <a:off x="13462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74382</xdr:rowOff>
    </xdr:from>
    <xdr:ext cx="762000" cy="259045"/>
    <xdr:sp macro="" textlink="">
      <xdr:nvSpPr>
        <xdr:cNvPr id="396" name="テキスト ボックス 395"/>
        <xdr:cNvSpPr txBox="1"/>
      </xdr:nvSpPr>
      <xdr:spPr>
        <a:xfrm>
          <a:off x="13131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103011</xdr:rowOff>
    </xdr:from>
    <xdr:to>
      <xdr:col>24</xdr:col>
      <xdr:colOff>609600</xdr:colOff>
      <xdr:row>41</xdr:row>
      <xdr:rowOff>33161</xdr:rowOff>
    </xdr:to>
    <xdr:sp macro="" textlink="">
      <xdr:nvSpPr>
        <xdr:cNvPr id="402" name="円/楕円 401"/>
        <xdr:cNvSpPr/>
      </xdr:nvSpPr>
      <xdr:spPr>
        <a:xfrm>
          <a:off x="169672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75088</xdr:rowOff>
    </xdr:from>
    <xdr:ext cx="762000" cy="259045"/>
    <xdr:sp macro="" textlink="">
      <xdr:nvSpPr>
        <xdr:cNvPr id="403" name="公債費負担の状況該当値テキスト"/>
        <xdr:cNvSpPr txBox="1"/>
      </xdr:nvSpPr>
      <xdr:spPr>
        <a:xfrm>
          <a:off x="17106900" y="693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92428</xdr:rowOff>
    </xdr:from>
    <xdr:to>
      <xdr:col>23</xdr:col>
      <xdr:colOff>457200</xdr:colOff>
      <xdr:row>42</xdr:row>
      <xdr:rowOff>22578</xdr:rowOff>
    </xdr:to>
    <xdr:sp macro="" textlink="">
      <xdr:nvSpPr>
        <xdr:cNvPr id="404" name="円/楕円 403"/>
        <xdr:cNvSpPr/>
      </xdr:nvSpPr>
      <xdr:spPr>
        <a:xfrm>
          <a:off x="16129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7355</xdr:rowOff>
    </xdr:from>
    <xdr:ext cx="736600" cy="259045"/>
    <xdr:sp macro="" textlink="">
      <xdr:nvSpPr>
        <xdr:cNvPr id="405" name="テキスト ボックス 404"/>
        <xdr:cNvSpPr txBox="1"/>
      </xdr:nvSpPr>
      <xdr:spPr>
        <a:xfrm>
          <a:off x="15798800" y="720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38805</xdr:rowOff>
    </xdr:from>
    <xdr:to>
      <xdr:col>22</xdr:col>
      <xdr:colOff>254000</xdr:colOff>
      <xdr:row>41</xdr:row>
      <xdr:rowOff>140405</xdr:rowOff>
    </xdr:to>
    <xdr:sp macro="" textlink="">
      <xdr:nvSpPr>
        <xdr:cNvPr id="406" name="円/楕円 405"/>
        <xdr:cNvSpPr/>
      </xdr:nvSpPr>
      <xdr:spPr>
        <a:xfrm>
          <a:off x="15240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125182</xdr:rowOff>
    </xdr:from>
    <xdr:ext cx="762000" cy="259045"/>
    <xdr:sp macro="" textlink="">
      <xdr:nvSpPr>
        <xdr:cNvPr id="407" name="テキスト ボックス 406"/>
        <xdr:cNvSpPr txBox="1"/>
      </xdr:nvSpPr>
      <xdr:spPr>
        <a:xfrm>
          <a:off x="14909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143228</xdr:rowOff>
    </xdr:from>
    <xdr:to>
      <xdr:col>21</xdr:col>
      <xdr:colOff>50800</xdr:colOff>
      <xdr:row>41</xdr:row>
      <xdr:rowOff>73378</xdr:rowOff>
    </xdr:to>
    <xdr:sp macro="" textlink="">
      <xdr:nvSpPr>
        <xdr:cNvPr id="408" name="円/楕円 407"/>
        <xdr:cNvSpPr/>
      </xdr:nvSpPr>
      <xdr:spPr>
        <a:xfrm>
          <a:off x="14351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83555</xdr:rowOff>
    </xdr:from>
    <xdr:ext cx="762000" cy="259045"/>
    <xdr:sp macro="" textlink="">
      <xdr:nvSpPr>
        <xdr:cNvPr id="409" name="テキスト ボックス 408"/>
        <xdr:cNvSpPr txBox="1"/>
      </xdr:nvSpPr>
      <xdr:spPr>
        <a:xfrm>
          <a:off x="14020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89605</xdr:rowOff>
    </xdr:from>
    <xdr:to>
      <xdr:col>19</xdr:col>
      <xdr:colOff>533400</xdr:colOff>
      <xdr:row>41</xdr:row>
      <xdr:rowOff>19755</xdr:rowOff>
    </xdr:to>
    <xdr:sp macro="" textlink="">
      <xdr:nvSpPr>
        <xdr:cNvPr id="410" name="円/楕円 409"/>
        <xdr:cNvSpPr/>
      </xdr:nvSpPr>
      <xdr:spPr>
        <a:xfrm>
          <a:off x="13462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29932</xdr:rowOff>
    </xdr:from>
    <xdr:ext cx="762000" cy="259045"/>
    <xdr:sp macro="" textlink="">
      <xdr:nvSpPr>
        <xdr:cNvPr id="411" name="テキスト ボックス 410"/>
        <xdr:cNvSpPr txBox="1"/>
      </xdr:nvSpPr>
      <xdr:spPr>
        <a:xfrm>
          <a:off x="13131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対前年度比で</a:t>
          </a:r>
          <a:r>
            <a:rPr kumimoji="1" lang="en-US" altLang="ja-JP" sz="1100">
              <a:solidFill>
                <a:schemeClr val="dk1"/>
              </a:solidFill>
              <a:latin typeface="+mn-lt"/>
              <a:ea typeface="+mn-ea"/>
              <a:cs typeface="+mn-cs"/>
            </a:rPr>
            <a:t>2.8</a:t>
          </a:r>
          <a:r>
            <a:rPr kumimoji="1" lang="ja-JP" altLang="en-US" sz="1100">
              <a:solidFill>
                <a:schemeClr val="dk1"/>
              </a:solidFill>
              <a:latin typeface="+mn-lt"/>
              <a:ea typeface="+mn-ea"/>
              <a:cs typeface="+mn-cs"/>
            </a:rPr>
            <a:t>ポイント増加したものの、類似団体、全国平均及び群馬県平均を大きく下回っている。</a:t>
          </a:r>
          <a:endParaRPr kumimoji="1" lang="en-US" sz="1100">
            <a:solidFill>
              <a:schemeClr val="dk1"/>
            </a:solidFill>
            <a:latin typeface="+mn-lt"/>
            <a:ea typeface="+mn-ea"/>
            <a:cs typeface="+mn-cs"/>
          </a:endParaRPr>
        </a:p>
        <a:p>
          <a:r>
            <a:rPr kumimoji="1" lang="ja-JP" altLang="en-US" sz="1100">
              <a:solidFill>
                <a:schemeClr val="dk1"/>
              </a:solidFill>
              <a:latin typeface="+mn-lt"/>
              <a:ea typeface="+mn-ea"/>
              <a:cs typeface="+mn-cs"/>
            </a:rPr>
            <a:t>　増加した要因は、公共施設建設、道路整備等について、その財源を基金から充当したこと及び</a:t>
          </a:r>
        </a:p>
        <a:p>
          <a:r>
            <a:rPr kumimoji="1" lang="ja-JP" altLang="en-US" sz="1100">
              <a:solidFill>
                <a:schemeClr val="dk1"/>
              </a:solidFill>
              <a:latin typeface="+mn-lt"/>
              <a:ea typeface="+mn-ea"/>
              <a:cs typeface="+mn-cs"/>
            </a:rPr>
            <a:t>ごみ処理施設建設のために一部事務組合が起債を起こしたためによる。</a:t>
          </a:r>
          <a:r>
            <a:rPr lang="ja-JP" altLang="en-US" sz="1100" baseline="0">
              <a:solidFill>
                <a:schemeClr val="dk1"/>
              </a:solidFill>
              <a:latin typeface="+mn-lt"/>
              <a:ea typeface="+mn-ea"/>
              <a:cs typeface="+mn-cs"/>
            </a:rPr>
            <a:t>今後も事業実施の適正化を図り、財政の健全化に努める。 </a:t>
          </a:r>
          <a:endParaRPr lang="ja-JP" sz="1400"/>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101721</xdr:rowOff>
    </xdr:to>
    <xdr:cxnSp macro="">
      <xdr:nvCxnSpPr>
        <xdr:cNvPr id="442" name="直線コネクタ 441"/>
        <xdr:cNvCxnSpPr/>
      </xdr:nvCxnSpPr>
      <xdr:spPr>
        <a:xfrm flipV="1">
          <a:off x="17018000" y="2313214"/>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73798</xdr:rowOff>
    </xdr:from>
    <xdr:ext cx="762000" cy="259045"/>
    <xdr:sp macro="" textlink="">
      <xdr:nvSpPr>
        <xdr:cNvPr id="443" name="将来負担の状況最小値テキスト"/>
        <xdr:cNvSpPr txBox="1"/>
      </xdr:nvSpPr>
      <xdr:spPr>
        <a:xfrm>
          <a:off x="17106900" y="384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24</xdr:col>
      <xdr:colOff>469900</xdr:colOff>
      <xdr:row>22</xdr:row>
      <xdr:rowOff>101721</xdr:rowOff>
    </xdr:from>
    <xdr:to>
      <xdr:col>24</xdr:col>
      <xdr:colOff>647700</xdr:colOff>
      <xdr:row>22</xdr:row>
      <xdr:rowOff>101721</xdr:rowOff>
    </xdr:to>
    <xdr:cxnSp macro="">
      <xdr:nvCxnSpPr>
        <xdr:cNvPr id="444" name="直線コネクタ 443"/>
        <xdr:cNvCxnSpPr/>
      </xdr:nvCxnSpPr>
      <xdr:spPr>
        <a:xfrm>
          <a:off x="16929100" y="387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124581</xdr:rowOff>
    </xdr:from>
    <xdr:to>
      <xdr:col>24</xdr:col>
      <xdr:colOff>558800</xdr:colOff>
      <xdr:row>13</xdr:row>
      <xdr:rowOff>156754</xdr:rowOff>
    </xdr:to>
    <xdr:cxnSp macro="">
      <xdr:nvCxnSpPr>
        <xdr:cNvPr id="447" name="直線コネクタ 446"/>
        <xdr:cNvCxnSpPr/>
      </xdr:nvCxnSpPr>
      <xdr:spPr>
        <a:xfrm>
          <a:off x="16179800" y="2353431"/>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105125</xdr:rowOff>
    </xdr:from>
    <xdr:ext cx="762000" cy="259045"/>
    <xdr:sp macro="" textlink="">
      <xdr:nvSpPr>
        <xdr:cNvPr id="448" name="将来負担の状況平均値テキスト"/>
        <xdr:cNvSpPr txBox="1"/>
      </xdr:nvSpPr>
      <xdr:spPr>
        <a:xfrm>
          <a:off x="17106900" y="267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133048</xdr:rowOff>
    </xdr:from>
    <xdr:to>
      <xdr:col>24</xdr:col>
      <xdr:colOff>609600</xdr:colOff>
      <xdr:row>16</xdr:row>
      <xdr:rowOff>63198</xdr:rowOff>
    </xdr:to>
    <xdr:sp macro="" textlink="">
      <xdr:nvSpPr>
        <xdr:cNvPr id="449" name="フローチャート : 判断 448"/>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50" name="フローチャート : 判断 449"/>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9149</xdr:rowOff>
    </xdr:from>
    <xdr:ext cx="736600" cy="259045"/>
    <xdr:sp macro="" textlink="">
      <xdr:nvSpPr>
        <xdr:cNvPr id="451" name="テキスト ボックス 450"/>
        <xdr:cNvSpPr txBox="1"/>
      </xdr:nvSpPr>
      <xdr:spPr>
        <a:xfrm>
          <a:off x="15798800" y="2580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150767</xdr:rowOff>
    </xdr:from>
    <xdr:to>
      <xdr:col>22</xdr:col>
      <xdr:colOff>254000</xdr:colOff>
      <xdr:row>14</xdr:row>
      <xdr:rowOff>80917</xdr:rowOff>
    </xdr:to>
    <xdr:sp macro="" textlink="">
      <xdr:nvSpPr>
        <xdr:cNvPr id="452" name="フローチャート : 判断 451"/>
        <xdr:cNvSpPr/>
      </xdr:nvSpPr>
      <xdr:spPr>
        <a:xfrm>
          <a:off x="15240000" y="2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91094</xdr:rowOff>
    </xdr:from>
    <xdr:ext cx="762000" cy="259045"/>
    <xdr:sp macro="" textlink="">
      <xdr:nvSpPr>
        <xdr:cNvPr id="453" name="テキスト ボックス 452"/>
        <xdr:cNvSpPr txBox="1"/>
      </xdr:nvSpPr>
      <xdr:spPr>
        <a:xfrm>
          <a:off x="14909800" y="214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79284</xdr:rowOff>
    </xdr:from>
    <xdr:to>
      <xdr:col>21</xdr:col>
      <xdr:colOff>50800</xdr:colOff>
      <xdr:row>15</xdr:row>
      <xdr:rowOff>9434</xdr:rowOff>
    </xdr:to>
    <xdr:sp macro="" textlink="">
      <xdr:nvSpPr>
        <xdr:cNvPr id="454" name="フローチャート : 判断 453"/>
        <xdr:cNvSpPr/>
      </xdr:nvSpPr>
      <xdr:spPr>
        <a:xfrm>
          <a:off x="14351000" y="24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19611</xdr:rowOff>
    </xdr:from>
    <xdr:ext cx="762000" cy="259045"/>
    <xdr:sp macro="" textlink="">
      <xdr:nvSpPr>
        <xdr:cNvPr id="455" name="テキスト ボックス 454"/>
        <xdr:cNvSpPr txBox="1"/>
      </xdr:nvSpPr>
      <xdr:spPr>
        <a:xfrm>
          <a:off x="14020800" y="224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28484</xdr:rowOff>
    </xdr:from>
    <xdr:to>
      <xdr:col>19</xdr:col>
      <xdr:colOff>533400</xdr:colOff>
      <xdr:row>15</xdr:row>
      <xdr:rowOff>130084</xdr:rowOff>
    </xdr:to>
    <xdr:sp macro="" textlink="">
      <xdr:nvSpPr>
        <xdr:cNvPr id="456" name="フローチャート : 判断 455"/>
        <xdr:cNvSpPr/>
      </xdr:nvSpPr>
      <xdr:spPr>
        <a:xfrm>
          <a:off x="13462000" y="260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140261</xdr:rowOff>
    </xdr:from>
    <xdr:ext cx="762000" cy="259045"/>
    <xdr:sp macro="" textlink="">
      <xdr:nvSpPr>
        <xdr:cNvPr id="457" name="テキスト ボックス 456"/>
        <xdr:cNvSpPr txBox="1"/>
      </xdr:nvSpPr>
      <xdr:spPr>
        <a:xfrm>
          <a:off x="13131800" y="236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105954</xdr:rowOff>
    </xdr:from>
    <xdr:to>
      <xdr:col>24</xdr:col>
      <xdr:colOff>609600</xdr:colOff>
      <xdr:row>14</xdr:row>
      <xdr:rowOff>36104</xdr:rowOff>
    </xdr:to>
    <xdr:sp macro="" textlink="">
      <xdr:nvSpPr>
        <xdr:cNvPr id="463" name="円/楕円 462"/>
        <xdr:cNvSpPr/>
      </xdr:nvSpPr>
      <xdr:spPr>
        <a:xfrm>
          <a:off x="16967200" y="233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27231</xdr:rowOff>
    </xdr:from>
    <xdr:ext cx="762000" cy="259045"/>
    <xdr:sp macro="" textlink="">
      <xdr:nvSpPr>
        <xdr:cNvPr id="464" name="将来負担の状況該当値テキスト"/>
        <xdr:cNvSpPr txBox="1"/>
      </xdr:nvSpPr>
      <xdr:spPr>
        <a:xfrm>
          <a:off x="17106900" y="225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73781</xdr:rowOff>
    </xdr:from>
    <xdr:to>
      <xdr:col>23</xdr:col>
      <xdr:colOff>457200</xdr:colOff>
      <xdr:row>14</xdr:row>
      <xdr:rowOff>3931</xdr:rowOff>
    </xdr:to>
    <xdr:sp macro="" textlink="">
      <xdr:nvSpPr>
        <xdr:cNvPr id="465" name="円/楕円 464"/>
        <xdr:cNvSpPr/>
      </xdr:nvSpPr>
      <xdr:spPr>
        <a:xfrm>
          <a:off x="16129000" y="230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14108</xdr:rowOff>
    </xdr:from>
    <xdr:ext cx="736600" cy="259045"/>
    <xdr:sp macro="" textlink="">
      <xdr:nvSpPr>
        <xdr:cNvPr id="466" name="テキスト ボックス 465"/>
        <xdr:cNvSpPr txBox="1"/>
      </xdr:nvSpPr>
      <xdr:spPr>
        <a:xfrm>
          <a:off x="15798800" y="2071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群馬県明和町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11,463
11,262
19.64
5,756,082
5,420,377
204,034
3,165,700
4,293,786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6.3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対前年度比で</a:t>
          </a:r>
          <a:r>
            <a:rPr kumimoji="1" lang="en-US" altLang="ja-JP" sz="1100">
              <a:solidFill>
                <a:schemeClr val="dk1"/>
              </a:solidFill>
              <a:latin typeface="+mn-lt"/>
              <a:ea typeface="+mn-ea"/>
              <a:cs typeface="+mn-cs"/>
            </a:rPr>
            <a:t>1</a:t>
          </a:r>
          <a:r>
            <a:rPr kumimoji="1" lang="en-US" sz="1100">
              <a:solidFill>
                <a:schemeClr val="dk1"/>
              </a:solidFill>
              <a:latin typeface="+mn-lt"/>
              <a:ea typeface="+mn-ea"/>
              <a:cs typeface="+mn-cs"/>
            </a:rPr>
            <a:t>.</a:t>
          </a:r>
          <a:r>
            <a:rPr kumimoji="1" lang="en-US" altLang="ja-JP" sz="1100">
              <a:solidFill>
                <a:schemeClr val="dk1"/>
              </a:solidFill>
              <a:latin typeface="+mn-lt"/>
              <a:ea typeface="+mn-ea"/>
              <a:cs typeface="+mn-cs"/>
            </a:rPr>
            <a:t>0</a:t>
          </a:r>
          <a:r>
            <a:rPr kumimoji="1" lang="ja-JP" altLang="en-US" sz="1100">
              <a:solidFill>
                <a:schemeClr val="dk1"/>
              </a:solidFill>
              <a:latin typeface="+mn-lt"/>
              <a:ea typeface="+mn-ea"/>
              <a:cs typeface="+mn-cs"/>
            </a:rPr>
            <a:t>ポイント増加し、全国平均、群馬県内平均を下回っているものの、類似団体平均を上回っている。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今度はより一層効果的・効率的な事務事業の実現と必要に応じた機構改革を行っていき、住民サービスの向上に努めながら、職員の削減に努める。</a:t>
          </a:r>
          <a:endParaRPr kumimoji="1" lang="en-US" sz="11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46990</xdr:rowOff>
    </xdr:from>
    <xdr:to>
      <xdr:col>7</xdr:col>
      <xdr:colOff>15875</xdr:colOff>
      <xdr:row>40</xdr:row>
      <xdr:rowOff>104140</xdr:rowOff>
    </xdr:to>
    <xdr:cxnSp macro="">
      <xdr:nvCxnSpPr>
        <xdr:cNvPr id="61" name="直線コネクタ 60"/>
        <xdr:cNvCxnSpPr/>
      </xdr:nvCxnSpPr>
      <xdr:spPr>
        <a:xfrm flipV="1">
          <a:off x="4826000" y="57048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46990</xdr:rowOff>
    </xdr:from>
    <xdr:to>
      <xdr:col>7</xdr:col>
      <xdr:colOff>104775</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27940</xdr:rowOff>
    </xdr:from>
    <xdr:to>
      <xdr:col>7</xdr:col>
      <xdr:colOff>15875</xdr:colOff>
      <xdr:row>36</xdr:row>
      <xdr:rowOff>104140</xdr:rowOff>
    </xdr:to>
    <xdr:cxnSp macro="">
      <xdr:nvCxnSpPr>
        <xdr:cNvPr id="66" name="直線コネクタ 65"/>
        <xdr:cNvCxnSpPr/>
      </xdr:nvCxnSpPr>
      <xdr:spPr>
        <a:xfrm>
          <a:off x="3987800" y="62001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165117</xdr:rowOff>
    </xdr:from>
    <xdr:ext cx="762000" cy="259045"/>
    <xdr:sp macro="" textlink="">
      <xdr:nvSpPr>
        <xdr:cNvPr id="67" name="人件費平均値テキスト"/>
        <xdr:cNvSpPr txBox="1"/>
      </xdr:nvSpPr>
      <xdr:spPr>
        <a:xfrm>
          <a:off x="4914900" y="5994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68" name="フローチャート : 判断 67"/>
        <xdr:cNvSpPr/>
      </xdr:nvSpPr>
      <xdr:spPr>
        <a:xfrm>
          <a:off x="47752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27940</xdr:rowOff>
    </xdr:from>
    <xdr:to>
      <xdr:col>5</xdr:col>
      <xdr:colOff>549275</xdr:colOff>
      <xdr:row>37</xdr:row>
      <xdr:rowOff>8890</xdr:rowOff>
    </xdr:to>
    <xdr:cxnSp macro="">
      <xdr:nvCxnSpPr>
        <xdr:cNvPr id="69" name="直線コネクタ 68"/>
        <xdr:cNvCxnSpPr/>
      </xdr:nvCxnSpPr>
      <xdr:spPr>
        <a:xfrm flipV="1">
          <a:off x="3098800" y="62001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8890</xdr:rowOff>
    </xdr:from>
    <xdr:to>
      <xdr:col>4</xdr:col>
      <xdr:colOff>346075</xdr:colOff>
      <xdr:row>37</xdr:row>
      <xdr:rowOff>8890</xdr:rowOff>
    </xdr:to>
    <xdr:cxnSp macro="">
      <xdr:nvCxnSpPr>
        <xdr:cNvPr id="72" name="直線コネクタ 71"/>
        <xdr:cNvCxnSpPr/>
      </xdr:nvCxnSpPr>
      <xdr:spPr>
        <a:xfrm>
          <a:off x="2209800" y="6352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3" name="フローチャート :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8890</xdr:rowOff>
    </xdr:from>
    <xdr:to>
      <xdr:col>3</xdr:col>
      <xdr:colOff>142875</xdr:colOff>
      <xdr:row>37</xdr:row>
      <xdr:rowOff>85090</xdr:rowOff>
    </xdr:to>
    <xdr:cxnSp macro="">
      <xdr:nvCxnSpPr>
        <xdr:cNvPr id="75" name="直線コネクタ 74"/>
        <xdr:cNvCxnSpPr/>
      </xdr:nvCxnSpPr>
      <xdr:spPr>
        <a:xfrm flipV="1">
          <a:off x="1320800" y="63525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91440</xdr:rowOff>
    </xdr:from>
    <xdr:to>
      <xdr:col>3</xdr:col>
      <xdr:colOff>193675</xdr:colOff>
      <xdr:row>37</xdr:row>
      <xdr:rowOff>21590</xdr:rowOff>
    </xdr:to>
    <xdr:sp macro="" textlink="">
      <xdr:nvSpPr>
        <xdr:cNvPr id="76" name="フローチャート :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31767</xdr:rowOff>
    </xdr:from>
    <xdr:ext cx="762000" cy="259045"/>
    <xdr:sp macro="" textlink="">
      <xdr:nvSpPr>
        <xdr:cNvPr id="77" name="テキスト ボックス 76"/>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85" name="円/楕円 84"/>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25417</xdr:rowOff>
    </xdr:from>
    <xdr:ext cx="762000" cy="259045"/>
    <xdr:sp macro="" textlink="">
      <xdr:nvSpPr>
        <xdr:cNvPr id="86" name="人件費該当値テキスト"/>
        <xdr:cNvSpPr txBox="1"/>
      </xdr:nvSpPr>
      <xdr:spPr>
        <a:xfrm>
          <a:off x="4914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148590</xdr:rowOff>
    </xdr:from>
    <xdr:to>
      <xdr:col>5</xdr:col>
      <xdr:colOff>600075</xdr:colOff>
      <xdr:row>36</xdr:row>
      <xdr:rowOff>78740</xdr:rowOff>
    </xdr:to>
    <xdr:sp macro="" textlink="">
      <xdr:nvSpPr>
        <xdr:cNvPr id="87" name="円/楕円 86"/>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63517</xdr:rowOff>
    </xdr:from>
    <xdr:ext cx="736600" cy="259045"/>
    <xdr:sp macro="" textlink="">
      <xdr:nvSpPr>
        <xdr:cNvPr id="88" name="テキスト ボックス 87"/>
        <xdr:cNvSpPr txBox="1"/>
      </xdr:nvSpPr>
      <xdr:spPr>
        <a:xfrm>
          <a:off x="3606800" y="623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129540</xdr:rowOff>
    </xdr:from>
    <xdr:to>
      <xdr:col>4</xdr:col>
      <xdr:colOff>396875</xdr:colOff>
      <xdr:row>37</xdr:row>
      <xdr:rowOff>59690</xdr:rowOff>
    </xdr:to>
    <xdr:sp macro="" textlink="">
      <xdr:nvSpPr>
        <xdr:cNvPr id="89" name="円/楕円 88"/>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90" name="テキスト ボックス 89"/>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129540</xdr:rowOff>
    </xdr:from>
    <xdr:to>
      <xdr:col>3</xdr:col>
      <xdr:colOff>193675</xdr:colOff>
      <xdr:row>37</xdr:row>
      <xdr:rowOff>59690</xdr:rowOff>
    </xdr:to>
    <xdr:sp macro="" textlink="">
      <xdr:nvSpPr>
        <xdr:cNvPr id="91" name="円/楕円 90"/>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44467</xdr:rowOff>
    </xdr:from>
    <xdr:ext cx="762000" cy="259045"/>
    <xdr:sp macro="" textlink="">
      <xdr:nvSpPr>
        <xdr:cNvPr id="92" name="テキスト ボックス 91"/>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93" name="円/楕円 92"/>
        <xdr:cNvSpPr/>
      </xdr:nvSpPr>
      <xdr:spPr>
        <a:xfrm>
          <a:off x="1270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120667</xdr:rowOff>
    </xdr:from>
    <xdr:ext cx="762000" cy="259045"/>
    <xdr:sp macro="" textlink="">
      <xdr:nvSpPr>
        <xdr:cNvPr id="94" name="テキスト ボックス 93"/>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対前年度比で</a:t>
          </a:r>
          <a:r>
            <a:rPr kumimoji="1" lang="en-US" sz="1100">
              <a:solidFill>
                <a:schemeClr val="dk1"/>
              </a:solidFill>
              <a:latin typeface="+mn-lt"/>
              <a:ea typeface="+mn-ea"/>
              <a:cs typeface="+mn-cs"/>
            </a:rPr>
            <a:t>1.</a:t>
          </a:r>
          <a:r>
            <a:rPr kumimoji="1" lang="en-US" altLang="ja-JP" sz="1100">
              <a:solidFill>
                <a:schemeClr val="dk1"/>
              </a:solidFill>
              <a:latin typeface="+mn-lt"/>
              <a:ea typeface="+mn-ea"/>
              <a:cs typeface="+mn-cs"/>
            </a:rPr>
            <a:t>2</a:t>
          </a:r>
          <a:r>
            <a:rPr kumimoji="1" lang="ja-JP" altLang="en-US" sz="1100">
              <a:solidFill>
                <a:schemeClr val="dk1"/>
              </a:solidFill>
              <a:latin typeface="+mn-lt"/>
              <a:ea typeface="+mn-ea"/>
              <a:cs typeface="+mn-cs"/>
            </a:rPr>
            <a:t>ポイント改善したものの、類似団体、全国及び群馬県平均よりも数値において上回っている。</a:t>
          </a:r>
          <a:endParaRPr lang="ja-JP" sz="1400"/>
        </a:p>
        <a:p>
          <a:r>
            <a:rPr kumimoji="1" lang="ja-JP" altLang="en-US" sz="1100">
              <a:solidFill>
                <a:schemeClr val="dk1"/>
              </a:solidFill>
              <a:latin typeface="+mn-lt"/>
              <a:ea typeface="+mn-ea"/>
              <a:cs typeface="+mn-cs"/>
            </a:rPr>
            <a:t>　賃金や外部委託料が増加傾向があるが、今後も臨時・嘱託職員の適正な人員配置並びに既存事業の業務内容の見直しなど、経費の抑制に努めていく。</a:t>
          </a:r>
          <a:endParaRPr lang="ja-JP" sz="1400"/>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21</xdr:row>
      <xdr:rowOff>46990</xdr:rowOff>
    </xdr:to>
    <xdr:cxnSp macro="">
      <xdr:nvCxnSpPr>
        <xdr:cNvPr id="122" name="直線コネクタ 121"/>
        <xdr:cNvCxnSpPr/>
      </xdr:nvCxnSpPr>
      <xdr:spPr>
        <a:xfrm flipV="1">
          <a:off x="16510000" y="24358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19067</xdr:rowOff>
    </xdr:from>
    <xdr:ext cx="762000" cy="259045"/>
    <xdr:sp macro="" textlink="">
      <xdr:nvSpPr>
        <xdr:cNvPr id="123"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21</xdr:row>
      <xdr:rowOff>46990</xdr:rowOff>
    </xdr:from>
    <xdr:to>
      <xdr:col>24</xdr:col>
      <xdr:colOff>120650</xdr:colOff>
      <xdr:row>21</xdr:row>
      <xdr:rowOff>46990</xdr:rowOff>
    </xdr:to>
    <xdr:cxnSp macro="">
      <xdr:nvCxnSpPr>
        <xdr:cNvPr id="124" name="直線コネクタ 123"/>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1270</xdr:rowOff>
    </xdr:from>
    <xdr:to>
      <xdr:col>24</xdr:col>
      <xdr:colOff>31750</xdr:colOff>
      <xdr:row>19</xdr:row>
      <xdr:rowOff>92710</xdr:rowOff>
    </xdr:to>
    <xdr:cxnSp macro="">
      <xdr:nvCxnSpPr>
        <xdr:cNvPr id="127" name="直線コネクタ 126"/>
        <xdr:cNvCxnSpPr/>
      </xdr:nvCxnSpPr>
      <xdr:spPr>
        <a:xfrm flipV="1">
          <a:off x="15671800" y="32588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138447</xdr:rowOff>
    </xdr:from>
    <xdr:ext cx="762000" cy="259045"/>
    <xdr:sp macro="" textlink="">
      <xdr:nvSpPr>
        <xdr:cNvPr id="128" name="物件費平均値テキスト"/>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29" name="フローチャート : 判断 128"/>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92710</xdr:rowOff>
    </xdr:from>
    <xdr:to>
      <xdr:col>22</xdr:col>
      <xdr:colOff>565150</xdr:colOff>
      <xdr:row>19</xdr:row>
      <xdr:rowOff>146050</xdr:rowOff>
    </xdr:to>
    <xdr:cxnSp macro="">
      <xdr:nvCxnSpPr>
        <xdr:cNvPr id="130" name="直線コネクタ 129"/>
        <xdr:cNvCxnSpPr/>
      </xdr:nvCxnSpPr>
      <xdr:spPr>
        <a:xfrm flipV="1">
          <a:off x="14782800" y="3350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31" name="フローチャート : 判断 130"/>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24147</xdr:rowOff>
    </xdr:from>
    <xdr:ext cx="736600" cy="259045"/>
    <xdr:sp macro="" textlink="">
      <xdr:nvSpPr>
        <xdr:cNvPr id="132" name="テキスト ボックス 131"/>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138430</xdr:rowOff>
    </xdr:from>
    <xdr:to>
      <xdr:col>21</xdr:col>
      <xdr:colOff>361950</xdr:colOff>
      <xdr:row>19</xdr:row>
      <xdr:rowOff>146050</xdr:rowOff>
    </xdr:to>
    <xdr:cxnSp macro="">
      <xdr:nvCxnSpPr>
        <xdr:cNvPr id="133" name="直線コネクタ 132"/>
        <xdr:cNvCxnSpPr/>
      </xdr:nvCxnSpPr>
      <xdr:spPr>
        <a:xfrm>
          <a:off x="13893800" y="3395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4" name="フローチャート : 判断 133"/>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1287</xdr:rowOff>
    </xdr:from>
    <xdr:ext cx="762000" cy="259045"/>
    <xdr:sp macro="" textlink="">
      <xdr:nvSpPr>
        <xdr:cNvPr id="135" name="テキスト ボックス 134"/>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8890</xdr:rowOff>
    </xdr:from>
    <xdr:to>
      <xdr:col>20</xdr:col>
      <xdr:colOff>158750</xdr:colOff>
      <xdr:row>19</xdr:row>
      <xdr:rowOff>138430</xdr:rowOff>
    </xdr:to>
    <xdr:cxnSp macro="">
      <xdr:nvCxnSpPr>
        <xdr:cNvPr id="136" name="直線コネクタ 135"/>
        <xdr:cNvCxnSpPr/>
      </xdr:nvCxnSpPr>
      <xdr:spPr>
        <a:xfrm>
          <a:off x="13004800" y="32664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7" name="フローチャート : 判断 136"/>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134637</xdr:rowOff>
    </xdr:from>
    <xdr:ext cx="762000" cy="259045"/>
    <xdr:sp macro="" textlink="">
      <xdr:nvSpPr>
        <xdr:cNvPr id="138" name="テキスト ボックス 137"/>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40" name="テキスト ボックス 139"/>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121920</xdr:rowOff>
    </xdr:from>
    <xdr:to>
      <xdr:col>24</xdr:col>
      <xdr:colOff>82550</xdr:colOff>
      <xdr:row>19</xdr:row>
      <xdr:rowOff>52070</xdr:rowOff>
    </xdr:to>
    <xdr:sp macro="" textlink="">
      <xdr:nvSpPr>
        <xdr:cNvPr id="146" name="円/楕円 145"/>
        <xdr:cNvSpPr/>
      </xdr:nvSpPr>
      <xdr:spPr>
        <a:xfrm>
          <a:off x="164592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93997</xdr:rowOff>
    </xdr:from>
    <xdr:ext cx="762000" cy="259045"/>
    <xdr:sp macro="" textlink="">
      <xdr:nvSpPr>
        <xdr:cNvPr id="147" name="物件費該当値テキスト"/>
        <xdr:cNvSpPr txBox="1"/>
      </xdr:nvSpPr>
      <xdr:spPr>
        <a:xfrm>
          <a:off x="165989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41910</xdr:rowOff>
    </xdr:from>
    <xdr:to>
      <xdr:col>22</xdr:col>
      <xdr:colOff>615950</xdr:colOff>
      <xdr:row>19</xdr:row>
      <xdr:rowOff>143510</xdr:rowOff>
    </xdr:to>
    <xdr:sp macro="" textlink="">
      <xdr:nvSpPr>
        <xdr:cNvPr id="148" name="円/楕円 147"/>
        <xdr:cNvSpPr/>
      </xdr:nvSpPr>
      <xdr:spPr>
        <a:xfrm>
          <a:off x="15621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128287</xdr:rowOff>
    </xdr:from>
    <xdr:ext cx="736600" cy="259045"/>
    <xdr:sp macro="" textlink="">
      <xdr:nvSpPr>
        <xdr:cNvPr id="149" name="テキスト ボックス 148"/>
        <xdr:cNvSpPr txBox="1"/>
      </xdr:nvSpPr>
      <xdr:spPr>
        <a:xfrm>
          <a:off x="15290800" y="338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95250</xdr:rowOff>
    </xdr:from>
    <xdr:to>
      <xdr:col>21</xdr:col>
      <xdr:colOff>412750</xdr:colOff>
      <xdr:row>20</xdr:row>
      <xdr:rowOff>25400</xdr:rowOff>
    </xdr:to>
    <xdr:sp macro="" textlink="">
      <xdr:nvSpPr>
        <xdr:cNvPr id="150" name="円/楕円 149"/>
        <xdr:cNvSpPr/>
      </xdr:nvSpPr>
      <xdr:spPr>
        <a:xfrm>
          <a:off x="14732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10177</xdr:rowOff>
    </xdr:from>
    <xdr:ext cx="762000" cy="259045"/>
    <xdr:sp macro="" textlink="">
      <xdr:nvSpPr>
        <xdr:cNvPr id="151" name="テキスト ボックス 150"/>
        <xdr:cNvSpPr txBox="1"/>
      </xdr:nvSpPr>
      <xdr:spPr>
        <a:xfrm>
          <a:off x="144018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87630</xdr:rowOff>
    </xdr:from>
    <xdr:to>
      <xdr:col>20</xdr:col>
      <xdr:colOff>209550</xdr:colOff>
      <xdr:row>20</xdr:row>
      <xdr:rowOff>17780</xdr:rowOff>
    </xdr:to>
    <xdr:sp macro="" textlink="">
      <xdr:nvSpPr>
        <xdr:cNvPr id="152" name="円/楕円 151"/>
        <xdr:cNvSpPr/>
      </xdr:nvSpPr>
      <xdr:spPr>
        <a:xfrm>
          <a:off x="13843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2557</xdr:rowOff>
    </xdr:from>
    <xdr:ext cx="762000" cy="259045"/>
    <xdr:sp macro="" textlink="">
      <xdr:nvSpPr>
        <xdr:cNvPr id="153" name="テキスト ボックス 152"/>
        <xdr:cNvSpPr txBox="1"/>
      </xdr:nvSpPr>
      <xdr:spPr>
        <a:xfrm>
          <a:off x="13512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129540</xdr:rowOff>
    </xdr:from>
    <xdr:to>
      <xdr:col>19</xdr:col>
      <xdr:colOff>6350</xdr:colOff>
      <xdr:row>19</xdr:row>
      <xdr:rowOff>59690</xdr:rowOff>
    </xdr:to>
    <xdr:sp macro="" textlink="">
      <xdr:nvSpPr>
        <xdr:cNvPr id="154" name="円/楕円 153"/>
        <xdr:cNvSpPr/>
      </xdr:nvSpPr>
      <xdr:spPr>
        <a:xfrm>
          <a:off x="12954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44467</xdr:rowOff>
    </xdr:from>
    <xdr:ext cx="762000" cy="259045"/>
    <xdr:sp macro="" textlink="">
      <xdr:nvSpPr>
        <xdr:cNvPr id="155" name="テキスト ボックス 154"/>
        <xdr:cNvSpPr txBox="1"/>
      </xdr:nvSpPr>
      <xdr:spPr>
        <a:xfrm>
          <a:off x="12623800" y="330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対前年度比で</a:t>
          </a:r>
          <a:r>
            <a:rPr kumimoji="1" lang="en-US" altLang="ja-JP" sz="1100">
              <a:solidFill>
                <a:schemeClr val="dk1"/>
              </a:solidFill>
              <a:latin typeface="+mn-lt"/>
              <a:ea typeface="+mn-ea"/>
              <a:cs typeface="+mn-cs"/>
            </a:rPr>
            <a:t>0</a:t>
          </a:r>
          <a:r>
            <a:rPr kumimoji="1" lang="en-US" sz="1100">
              <a:solidFill>
                <a:schemeClr val="dk1"/>
              </a:solidFill>
              <a:latin typeface="+mn-lt"/>
              <a:ea typeface="+mn-ea"/>
              <a:cs typeface="+mn-cs"/>
            </a:rPr>
            <a:t>.1</a:t>
          </a:r>
          <a:r>
            <a:rPr kumimoji="1" lang="ja-JP" altLang="en-US" sz="1100">
              <a:solidFill>
                <a:schemeClr val="dk1"/>
              </a:solidFill>
              <a:latin typeface="+mn-lt"/>
              <a:ea typeface="+mn-ea"/>
              <a:cs typeface="+mn-cs"/>
            </a:rPr>
            <a:t>ポイント改善している。数値においては全国平均、群馬県平均よりも低いが、類似団体平均よりも高い状況である。</a:t>
          </a:r>
          <a:endParaRPr lang="ja-JP" sz="1400"/>
        </a:p>
        <a:p>
          <a:r>
            <a:rPr kumimoji="1" lang="ja-JP" altLang="en-US" sz="1100">
              <a:solidFill>
                <a:schemeClr val="dk1"/>
              </a:solidFill>
              <a:latin typeface="+mn-lt"/>
              <a:ea typeface="+mn-ea"/>
              <a:cs typeface="+mn-cs"/>
            </a:rPr>
            <a:t>　社会保障費は増加の一途にあるが、全国的なことでもあり、今後の推移を見守りたい。</a:t>
          </a:r>
          <a:endParaRPr lang="ja-JP" sz="1400"/>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135165</xdr:rowOff>
    </xdr:to>
    <xdr:cxnSp macro="">
      <xdr:nvCxnSpPr>
        <xdr:cNvPr id="185" name="直線コネクタ 184"/>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6"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7" name="直線コネクタ 186"/>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8"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9" name="直線コネクタ 188"/>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159657</xdr:rowOff>
    </xdr:from>
    <xdr:to>
      <xdr:col>7</xdr:col>
      <xdr:colOff>15875</xdr:colOff>
      <xdr:row>57</xdr:row>
      <xdr:rowOff>4535</xdr:rowOff>
    </xdr:to>
    <xdr:cxnSp macro="">
      <xdr:nvCxnSpPr>
        <xdr:cNvPr id="190" name="直線コネクタ 189"/>
        <xdr:cNvCxnSpPr/>
      </xdr:nvCxnSpPr>
      <xdr:spPr>
        <a:xfrm flipV="1">
          <a:off x="3987800" y="97608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100892</xdr:rowOff>
    </xdr:from>
    <xdr:ext cx="762000" cy="259045"/>
    <xdr:sp macro="" textlink="">
      <xdr:nvSpPr>
        <xdr:cNvPr id="191"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143328</xdr:rowOff>
    </xdr:from>
    <xdr:to>
      <xdr:col>5</xdr:col>
      <xdr:colOff>549275</xdr:colOff>
      <xdr:row>57</xdr:row>
      <xdr:rowOff>4535</xdr:rowOff>
    </xdr:to>
    <xdr:cxnSp macro="">
      <xdr:nvCxnSpPr>
        <xdr:cNvPr id="193" name="直線コネクタ 192"/>
        <xdr:cNvCxnSpPr/>
      </xdr:nvCxnSpPr>
      <xdr:spPr>
        <a:xfrm>
          <a:off x="3098800" y="9401628"/>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24692</xdr:rowOff>
    </xdr:from>
    <xdr:ext cx="736600" cy="259045"/>
    <xdr:sp macro="" textlink="">
      <xdr:nvSpPr>
        <xdr:cNvPr id="195" name="テキスト ボックス 194"/>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110672</xdr:rowOff>
    </xdr:from>
    <xdr:to>
      <xdr:col>4</xdr:col>
      <xdr:colOff>346075</xdr:colOff>
      <xdr:row>54</xdr:row>
      <xdr:rowOff>143328</xdr:rowOff>
    </xdr:to>
    <xdr:cxnSp macro="">
      <xdr:nvCxnSpPr>
        <xdr:cNvPr id="196" name="直線コネクタ 195"/>
        <xdr:cNvCxnSpPr/>
      </xdr:nvCxnSpPr>
      <xdr:spPr>
        <a:xfrm>
          <a:off x="2209800" y="9368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7" name="フローチャート : 判断 196"/>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198" name="テキスト ボックス 197"/>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110672</xdr:rowOff>
    </xdr:from>
    <xdr:to>
      <xdr:col>3</xdr:col>
      <xdr:colOff>142875</xdr:colOff>
      <xdr:row>55</xdr:row>
      <xdr:rowOff>53522</xdr:rowOff>
    </xdr:to>
    <xdr:cxnSp macro="">
      <xdr:nvCxnSpPr>
        <xdr:cNvPr id="199" name="直線コネクタ 198"/>
        <xdr:cNvCxnSpPr/>
      </xdr:nvCxnSpPr>
      <xdr:spPr>
        <a:xfrm flipV="1">
          <a:off x="1320800" y="93689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201" name="テキスト ボックス 200"/>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2" name="フローチャート : 判断 201"/>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138084</xdr:rowOff>
    </xdr:from>
    <xdr:ext cx="762000" cy="259045"/>
    <xdr:sp macro="" textlink="">
      <xdr:nvSpPr>
        <xdr:cNvPr id="203" name="テキスト ボックス 202"/>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108857</xdr:rowOff>
    </xdr:from>
    <xdr:to>
      <xdr:col>7</xdr:col>
      <xdr:colOff>66675</xdr:colOff>
      <xdr:row>57</xdr:row>
      <xdr:rowOff>39007</xdr:rowOff>
    </xdr:to>
    <xdr:sp macro="" textlink="">
      <xdr:nvSpPr>
        <xdr:cNvPr id="209" name="円/楕円 208"/>
        <xdr:cNvSpPr/>
      </xdr:nvSpPr>
      <xdr:spPr>
        <a:xfrm>
          <a:off x="47752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80934</xdr:rowOff>
    </xdr:from>
    <xdr:ext cx="762000" cy="259045"/>
    <xdr:sp macro="" textlink="">
      <xdr:nvSpPr>
        <xdr:cNvPr id="210" name="扶助費該当値テキスト"/>
        <xdr:cNvSpPr txBox="1"/>
      </xdr:nvSpPr>
      <xdr:spPr>
        <a:xfrm>
          <a:off x="49149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125185</xdr:rowOff>
    </xdr:from>
    <xdr:to>
      <xdr:col>5</xdr:col>
      <xdr:colOff>600075</xdr:colOff>
      <xdr:row>57</xdr:row>
      <xdr:rowOff>55335</xdr:rowOff>
    </xdr:to>
    <xdr:sp macro="" textlink="">
      <xdr:nvSpPr>
        <xdr:cNvPr id="211" name="円/楕円 210"/>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40112</xdr:rowOff>
    </xdr:from>
    <xdr:ext cx="736600" cy="259045"/>
    <xdr:sp macro="" textlink="">
      <xdr:nvSpPr>
        <xdr:cNvPr id="212" name="テキスト ボックス 211"/>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92528</xdr:rowOff>
    </xdr:from>
    <xdr:to>
      <xdr:col>4</xdr:col>
      <xdr:colOff>396875</xdr:colOff>
      <xdr:row>55</xdr:row>
      <xdr:rowOff>22678</xdr:rowOff>
    </xdr:to>
    <xdr:sp macro="" textlink="">
      <xdr:nvSpPr>
        <xdr:cNvPr id="213" name="円/楕円 212"/>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32855</xdr:rowOff>
    </xdr:from>
    <xdr:ext cx="762000" cy="259045"/>
    <xdr:sp macro="" textlink="">
      <xdr:nvSpPr>
        <xdr:cNvPr id="214" name="テキスト ボックス 213"/>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59872</xdr:rowOff>
    </xdr:from>
    <xdr:to>
      <xdr:col>3</xdr:col>
      <xdr:colOff>193675</xdr:colOff>
      <xdr:row>54</xdr:row>
      <xdr:rowOff>161472</xdr:rowOff>
    </xdr:to>
    <xdr:sp macro="" textlink="">
      <xdr:nvSpPr>
        <xdr:cNvPr id="215" name="円/楕円 214"/>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199</xdr:rowOff>
    </xdr:from>
    <xdr:ext cx="762000" cy="259045"/>
    <xdr:sp macro="" textlink="">
      <xdr:nvSpPr>
        <xdr:cNvPr id="216" name="テキスト ボックス 215"/>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17" name="円/楕円 216"/>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114499</xdr:rowOff>
    </xdr:from>
    <xdr:ext cx="762000" cy="259045"/>
    <xdr:sp macro="" textlink="">
      <xdr:nvSpPr>
        <xdr:cNvPr id="218" name="テキスト ボックス 217"/>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対前年度比で</a:t>
          </a:r>
          <a:r>
            <a:rPr kumimoji="1" lang="en-US" altLang="ja-JP" sz="1100">
              <a:solidFill>
                <a:schemeClr val="dk1"/>
              </a:solidFill>
              <a:latin typeface="+mn-lt"/>
              <a:ea typeface="+mn-ea"/>
              <a:cs typeface="+mn-cs"/>
            </a:rPr>
            <a:t>0.5</a:t>
          </a:r>
          <a:r>
            <a:rPr kumimoji="1" lang="ja-JP" altLang="en-US" sz="1100">
              <a:solidFill>
                <a:schemeClr val="dk1"/>
              </a:solidFill>
              <a:latin typeface="+mn-lt"/>
              <a:ea typeface="+mn-ea"/>
              <a:cs typeface="+mn-cs"/>
            </a:rPr>
            <a:t>ポイント改善したものの、依然として類似団体、全国及び群馬県平均よりも数値において上回っている。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今後も適切な繰出しによる経費削減に努め、普通会計の負担額を減らすことにより抑制に努めていく。</a:t>
          </a:r>
          <a:endParaRPr lang="ja-JP"/>
        </a:p>
        <a:p>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endParaRPr lang="ja-JP" altLang="en-US" sz="11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42418</xdr:rowOff>
    </xdr:from>
    <xdr:to>
      <xdr:col>24</xdr:col>
      <xdr:colOff>31750</xdr:colOff>
      <xdr:row>60</xdr:row>
      <xdr:rowOff>122428</xdr:rowOff>
    </xdr:to>
    <xdr:cxnSp macro="">
      <xdr:nvCxnSpPr>
        <xdr:cNvPr id="243" name="直線コネクタ 242"/>
        <xdr:cNvCxnSpPr/>
      </xdr:nvCxnSpPr>
      <xdr:spPr>
        <a:xfrm flipV="1">
          <a:off x="16510000" y="94721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94505</xdr:rowOff>
    </xdr:from>
    <xdr:ext cx="762000" cy="259045"/>
    <xdr:sp macro="" textlink="">
      <xdr:nvSpPr>
        <xdr:cNvPr id="244"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60</xdr:row>
      <xdr:rowOff>122428</xdr:rowOff>
    </xdr:from>
    <xdr:to>
      <xdr:col>24</xdr:col>
      <xdr:colOff>120650</xdr:colOff>
      <xdr:row>60</xdr:row>
      <xdr:rowOff>122428</xdr:rowOff>
    </xdr:to>
    <xdr:cxnSp macro="">
      <xdr:nvCxnSpPr>
        <xdr:cNvPr id="245" name="直線コネクタ 244"/>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128795</xdr:rowOff>
    </xdr:from>
    <xdr:ext cx="762000" cy="259045"/>
    <xdr:sp macro="" textlink="">
      <xdr:nvSpPr>
        <xdr:cNvPr id="246" name="その他最大値テキスト"/>
        <xdr:cNvSpPr txBox="1"/>
      </xdr:nvSpPr>
      <xdr:spPr>
        <a:xfrm>
          <a:off x="16598900" y="921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55</xdr:row>
      <xdr:rowOff>42418</xdr:rowOff>
    </xdr:from>
    <xdr:to>
      <xdr:col>24</xdr:col>
      <xdr:colOff>120650</xdr:colOff>
      <xdr:row>55</xdr:row>
      <xdr:rowOff>42418</xdr:rowOff>
    </xdr:to>
    <xdr:cxnSp macro="">
      <xdr:nvCxnSpPr>
        <xdr:cNvPr id="247" name="直線コネクタ 246"/>
        <xdr:cNvCxnSpPr/>
      </xdr:nvCxnSpPr>
      <xdr:spPr>
        <a:xfrm>
          <a:off x="16421100" y="947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170434</xdr:rowOff>
    </xdr:from>
    <xdr:to>
      <xdr:col>24</xdr:col>
      <xdr:colOff>31750</xdr:colOff>
      <xdr:row>58</xdr:row>
      <xdr:rowOff>21844</xdr:rowOff>
    </xdr:to>
    <xdr:cxnSp macro="">
      <xdr:nvCxnSpPr>
        <xdr:cNvPr id="248" name="直線コネクタ 247"/>
        <xdr:cNvCxnSpPr/>
      </xdr:nvCxnSpPr>
      <xdr:spPr>
        <a:xfrm flipV="1">
          <a:off x="15671800" y="99430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49"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0" name="フローチャート :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129286</xdr:rowOff>
    </xdr:from>
    <xdr:to>
      <xdr:col>22</xdr:col>
      <xdr:colOff>565150</xdr:colOff>
      <xdr:row>58</xdr:row>
      <xdr:rowOff>21844</xdr:rowOff>
    </xdr:to>
    <xdr:cxnSp macro="">
      <xdr:nvCxnSpPr>
        <xdr:cNvPr id="251" name="直線コネクタ 250"/>
        <xdr:cNvCxnSpPr/>
      </xdr:nvCxnSpPr>
      <xdr:spPr>
        <a:xfrm>
          <a:off x="14782800" y="99019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762</xdr:rowOff>
    </xdr:from>
    <xdr:to>
      <xdr:col>22</xdr:col>
      <xdr:colOff>615950</xdr:colOff>
      <xdr:row>57</xdr:row>
      <xdr:rowOff>102362</xdr:rowOff>
    </xdr:to>
    <xdr:sp macro="" textlink="">
      <xdr:nvSpPr>
        <xdr:cNvPr id="252" name="フローチャート : 判断 251"/>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112539</xdr:rowOff>
    </xdr:from>
    <xdr:ext cx="736600" cy="259045"/>
    <xdr:sp macro="" textlink="">
      <xdr:nvSpPr>
        <xdr:cNvPr id="253" name="テキスト ボックス 252"/>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83566</xdr:rowOff>
    </xdr:from>
    <xdr:to>
      <xdr:col>21</xdr:col>
      <xdr:colOff>361950</xdr:colOff>
      <xdr:row>57</xdr:row>
      <xdr:rowOff>129286</xdr:rowOff>
    </xdr:to>
    <xdr:cxnSp macro="">
      <xdr:nvCxnSpPr>
        <xdr:cNvPr id="254" name="直線コネクタ 253"/>
        <xdr:cNvCxnSpPr/>
      </xdr:nvCxnSpPr>
      <xdr:spPr>
        <a:xfrm>
          <a:off x="13893800" y="98562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5" name="フローチャート : 判断 254"/>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6" name="テキスト ボックス 255"/>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5842</xdr:rowOff>
    </xdr:from>
    <xdr:to>
      <xdr:col>20</xdr:col>
      <xdr:colOff>158750</xdr:colOff>
      <xdr:row>57</xdr:row>
      <xdr:rowOff>83566</xdr:rowOff>
    </xdr:to>
    <xdr:cxnSp macro="">
      <xdr:nvCxnSpPr>
        <xdr:cNvPr id="257" name="直線コネクタ 256"/>
        <xdr:cNvCxnSpPr/>
      </xdr:nvCxnSpPr>
      <xdr:spPr>
        <a:xfrm>
          <a:off x="13004800" y="97784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131064</xdr:rowOff>
    </xdr:from>
    <xdr:to>
      <xdr:col>20</xdr:col>
      <xdr:colOff>209550</xdr:colOff>
      <xdr:row>57</xdr:row>
      <xdr:rowOff>61214</xdr:rowOff>
    </xdr:to>
    <xdr:sp macro="" textlink="">
      <xdr:nvSpPr>
        <xdr:cNvPr id="258" name="フローチャート : 判断 257"/>
        <xdr:cNvSpPr/>
      </xdr:nvSpPr>
      <xdr:spPr>
        <a:xfrm>
          <a:off x="13843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71391</xdr:rowOff>
    </xdr:from>
    <xdr:ext cx="762000" cy="259045"/>
    <xdr:sp macro="" textlink="">
      <xdr:nvSpPr>
        <xdr:cNvPr id="259" name="テキスト ボックス 258"/>
        <xdr:cNvSpPr txBox="1"/>
      </xdr:nvSpPr>
      <xdr:spPr>
        <a:xfrm>
          <a:off x="13512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126492</xdr:rowOff>
    </xdr:from>
    <xdr:to>
      <xdr:col>19</xdr:col>
      <xdr:colOff>6350</xdr:colOff>
      <xdr:row>57</xdr:row>
      <xdr:rowOff>56642</xdr:rowOff>
    </xdr:to>
    <xdr:sp macro="" textlink="">
      <xdr:nvSpPr>
        <xdr:cNvPr id="260" name="フローチャート : 判断 259"/>
        <xdr:cNvSpPr/>
      </xdr:nvSpPr>
      <xdr:spPr>
        <a:xfrm>
          <a:off x="12954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66819</xdr:rowOff>
    </xdr:from>
    <xdr:ext cx="762000" cy="259045"/>
    <xdr:sp macro="" textlink="">
      <xdr:nvSpPr>
        <xdr:cNvPr id="261" name="テキスト ボックス 260"/>
        <xdr:cNvSpPr txBox="1"/>
      </xdr:nvSpPr>
      <xdr:spPr>
        <a:xfrm>
          <a:off x="12623800" y="94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119634</xdr:rowOff>
    </xdr:from>
    <xdr:to>
      <xdr:col>24</xdr:col>
      <xdr:colOff>82550</xdr:colOff>
      <xdr:row>58</xdr:row>
      <xdr:rowOff>49784</xdr:rowOff>
    </xdr:to>
    <xdr:sp macro="" textlink="">
      <xdr:nvSpPr>
        <xdr:cNvPr id="267" name="円/楕円 266"/>
        <xdr:cNvSpPr/>
      </xdr:nvSpPr>
      <xdr:spPr>
        <a:xfrm>
          <a:off x="164592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91711</xdr:rowOff>
    </xdr:from>
    <xdr:ext cx="762000" cy="259045"/>
    <xdr:sp macro="" textlink="">
      <xdr:nvSpPr>
        <xdr:cNvPr id="268" name="その他該当値テキスト"/>
        <xdr:cNvSpPr txBox="1"/>
      </xdr:nvSpPr>
      <xdr:spPr>
        <a:xfrm>
          <a:off x="165989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142494</xdr:rowOff>
    </xdr:from>
    <xdr:to>
      <xdr:col>22</xdr:col>
      <xdr:colOff>615950</xdr:colOff>
      <xdr:row>58</xdr:row>
      <xdr:rowOff>72644</xdr:rowOff>
    </xdr:to>
    <xdr:sp macro="" textlink="">
      <xdr:nvSpPr>
        <xdr:cNvPr id="269" name="円/楕円 268"/>
        <xdr:cNvSpPr/>
      </xdr:nvSpPr>
      <xdr:spPr>
        <a:xfrm>
          <a:off x="15621000" y="991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57421</xdr:rowOff>
    </xdr:from>
    <xdr:ext cx="736600" cy="259045"/>
    <xdr:sp macro="" textlink="">
      <xdr:nvSpPr>
        <xdr:cNvPr id="270" name="テキスト ボックス 269"/>
        <xdr:cNvSpPr txBox="1"/>
      </xdr:nvSpPr>
      <xdr:spPr>
        <a:xfrm>
          <a:off x="15290800" y="1000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78486</xdr:rowOff>
    </xdr:from>
    <xdr:to>
      <xdr:col>21</xdr:col>
      <xdr:colOff>412750</xdr:colOff>
      <xdr:row>58</xdr:row>
      <xdr:rowOff>8636</xdr:rowOff>
    </xdr:to>
    <xdr:sp macro="" textlink="">
      <xdr:nvSpPr>
        <xdr:cNvPr id="271" name="円/楕円 270"/>
        <xdr:cNvSpPr/>
      </xdr:nvSpPr>
      <xdr:spPr>
        <a:xfrm>
          <a:off x="14732000" y="9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164863</xdr:rowOff>
    </xdr:from>
    <xdr:ext cx="762000" cy="259045"/>
    <xdr:sp macro="" textlink="">
      <xdr:nvSpPr>
        <xdr:cNvPr id="272" name="テキスト ボックス 271"/>
        <xdr:cNvSpPr txBox="1"/>
      </xdr:nvSpPr>
      <xdr:spPr>
        <a:xfrm>
          <a:off x="14401800" y="993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32766</xdr:rowOff>
    </xdr:from>
    <xdr:to>
      <xdr:col>20</xdr:col>
      <xdr:colOff>209550</xdr:colOff>
      <xdr:row>57</xdr:row>
      <xdr:rowOff>134366</xdr:rowOff>
    </xdr:to>
    <xdr:sp macro="" textlink="">
      <xdr:nvSpPr>
        <xdr:cNvPr id="273" name="円/楕円 272"/>
        <xdr:cNvSpPr/>
      </xdr:nvSpPr>
      <xdr:spPr>
        <a:xfrm>
          <a:off x="138430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119143</xdr:rowOff>
    </xdr:from>
    <xdr:ext cx="762000" cy="259045"/>
    <xdr:sp macro="" textlink="">
      <xdr:nvSpPr>
        <xdr:cNvPr id="274" name="テキスト ボックス 273"/>
        <xdr:cNvSpPr txBox="1"/>
      </xdr:nvSpPr>
      <xdr:spPr>
        <a:xfrm>
          <a:off x="135128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126492</xdr:rowOff>
    </xdr:from>
    <xdr:to>
      <xdr:col>19</xdr:col>
      <xdr:colOff>6350</xdr:colOff>
      <xdr:row>57</xdr:row>
      <xdr:rowOff>56642</xdr:rowOff>
    </xdr:to>
    <xdr:sp macro="" textlink="">
      <xdr:nvSpPr>
        <xdr:cNvPr id="275" name="円/楕円 274"/>
        <xdr:cNvSpPr/>
      </xdr:nvSpPr>
      <xdr:spPr>
        <a:xfrm>
          <a:off x="12954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41419</xdr:rowOff>
    </xdr:from>
    <xdr:ext cx="762000" cy="259045"/>
    <xdr:sp macro="" textlink="">
      <xdr:nvSpPr>
        <xdr:cNvPr id="276" name="テキスト ボックス 275"/>
        <xdr:cNvSpPr txBox="1"/>
      </xdr:nvSpPr>
      <xdr:spPr>
        <a:xfrm>
          <a:off x="12623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対前年度比で</a:t>
          </a:r>
          <a:r>
            <a:rPr kumimoji="1" lang="en-US" altLang="ja-JP" sz="1100">
              <a:solidFill>
                <a:schemeClr val="dk1"/>
              </a:solidFill>
              <a:latin typeface="+mn-lt"/>
              <a:ea typeface="+mn-ea"/>
              <a:cs typeface="+mn-cs"/>
            </a:rPr>
            <a:t>2</a:t>
          </a:r>
          <a:r>
            <a:rPr kumimoji="1" lang="en-US" sz="1100">
              <a:solidFill>
                <a:schemeClr val="dk1"/>
              </a:solidFill>
              <a:latin typeface="+mn-lt"/>
              <a:ea typeface="+mn-ea"/>
              <a:cs typeface="+mn-cs"/>
            </a:rPr>
            <a:t>.2</a:t>
          </a:r>
          <a:r>
            <a:rPr kumimoji="1" lang="ja-JP" altLang="en-US" sz="1100">
              <a:solidFill>
                <a:schemeClr val="dk1"/>
              </a:solidFill>
              <a:latin typeface="+mn-lt"/>
              <a:ea typeface="+mn-ea"/>
              <a:cs typeface="+mn-cs"/>
            </a:rPr>
            <a:t>ポイント増加し、類似団体、全国及び群馬県平均よりも数値において上回っている。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条例により、工業団地進出企業への固定資産税相当額の補助を行ったため、悪化している。工業団地進出企業への固定資産税相当額の補助は今後数年続くため、今後も補助費は多額になると見込まれる。そのため、町が事務局を持っている協議会などへの補助を見直し、必要なものへの補助の傾向をさらにすすめていく。</a:t>
          </a:r>
          <a:endParaRPr lang="ja-JP" altLang="en-US" sz="11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39</xdr:row>
      <xdr:rowOff>101854</xdr:rowOff>
    </xdr:to>
    <xdr:cxnSp macro="">
      <xdr:nvCxnSpPr>
        <xdr:cNvPr id="301" name="直線コネクタ 300"/>
        <xdr:cNvCxnSpPr/>
      </xdr:nvCxnSpPr>
      <xdr:spPr>
        <a:xfrm flipV="1">
          <a:off x="16510000" y="5823712"/>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2"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3" name="直線コネクタ 302"/>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4"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5" name="直線コネクタ 304"/>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26416</xdr:rowOff>
    </xdr:from>
    <xdr:to>
      <xdr:col>24</xdr:col>
      <xdr:colOff>31750</xdr:colOff>
      <xdr:row>38</xdr:row>
      <xdr:rowOff>127000</xdr:rowOff>
    </xdr:to>
    <xdr:cxnSp macro="">
      <xdr:nvCxnSpPr>
        <xdr:cNvPr id="306" name="直線コネクタ 305"/>
        <xdr:cNvCxnSpPr/>
      </xdr:nvCxnSpPr>
      <xdr:spPr>
        <a:xfrm>
          <a:off x="15671800" y="654151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147591</xdr:rowOff>
    </xdr:from>
    <xdr:ext cx="762000" cy="259045"/>
    <xdr:sp macro="" textlink="">
      <xdr:nvSpPr>
        <xdr:cNvPr id="307"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08" name="フローチャート : 判断 30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67564</xdr:rowOff>
    </xdr:from>
    <xdr:to>
      <xdr:col>22</xdr:col>
      <xdr:colOff>565150</xdr:colOff>
      <xdr:row>38</xdr:row>
      <xdr:rowOff>26416</xdr:rowOff>
    </xdr:to>
    <xdr:cxnSp macro="">
      <xdr:nvCxnSpPr>
        <xdr:cNvPr id="309" name="直線コネクタ 308"/>
        <xdr:cNvCxnSpPr/>
      </xdr:nvCxnSpPr>
      <xdr:spPr>
        <a:xfrm>
          <a:off x="14782800" y="6239764"/>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135636</xdr:rowOff>
    </xdr:from>
    <xdr:to>
      <xdr:col>22</xdr:col>
      <xdr:colOff>615950</xdr:colOff>
      <xdr:row>37</xdr:row>
      <xdr:rowOff>65786</xdr:rowOff>
    </xdr:to>
    <xdr:sp macro="" textlink="">
      <xdr:nvSpPr>
        <xdr:cNvPr id="310" name="フローチャート :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75963</xdr:rowOff>
    </xdr:from>
    <xdr:ext cx="736600" cy="259045"/>
    <xdr:sp macro="" textlink="">
      <xdr:nvSpPr>
        <xdr:cNvPr id="311" name="テキスト ボックス 310"/>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67564</xdr:rowOff>
    </xdr:from>
    <xdr:to>
      <xdr:col>21</xdr:col>
      <xdr:colOff>361950</xdr:colOff>
      <xdr:row>36</xdr:row>
      <xdr:rowOff>81280</xdr:rowOff>
    </xdr:to>
    <xdr:cxnSp macro="">
      <xdr:nvCxnSpPr>
        <xdr:cNvPr id="312" name="直線コネクタ 311"/>
        <xdr:cNvCxnSpPr/>
      </xdr:nvCxnSpPr>
      <xdr:spPr>
        <a:xfrm flipV="1">
          <a:off x="13893800" y="62397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3" name="フローチャート : 判断 312"/>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4" name="テキスト ボックス 313"/>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81280</xdr:rowOff>
    </xdr:from>
    <xdr:to>
      <xdr:col>20</xdr:col>
      <xdr:colOff>158750</xdr:colOff>
      <xdr:row>36</xdr:row>
      <xdr:rowOff>104140</xdr:rowOff>
    </xdr:to>
    <xdr:cxnSp macro="">
      <xdr:nvCxnSpPr>
        <xdr:cNvPr id="315" name="直線コネクタ 314"/>
        <xdr:cNvCxnSpPr/>
      </xdr:nvCxnSpPr>
      <xdr:spPr>
        <a:xfrm flipV="1">
          <a:off x="13004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6" name="フローチャート : 判断 315"/>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17" name="テキスト ボックス 316"/>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8" name="フローチャート : 判断 317"/>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19" name="テキスト ボックス 318"/>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76200</xdr:rowOff>
    </xdr:from>
    <xdr:to>
      <xdr:col>24</xdr:col>
      <xdr:colOff>82550</xdr:colOff>
      <xdr:row>39</xdr:row>
      <xdr:rowOff>6350</xdr:rowOff>
    </xdr:to>
    <xdr:sp macro="" textlink="">
      <xdr:nvSpPr>
        <xdr:cNvPr id="325" name="円/楕円 324"/>
        <xdr:cNvSpPr/>
      </xdr:nvSpPr>
      <xdr:spPr>
        <a:xfrm>
          <a:off x="16459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48277</xdr:rowOff>
    </xdr:from>
    <xdr:ext cx="762000" cy="259045"/>
    <xdr:sp macro="" textlink="">
      <xdr:nvSpPr>
        <xdr:cNvPr id="326" name="補助費等該当値テキスト"/>
        <xdr:cNvSpPr txBox="1"/>
      </xdr:nvSpPr>
      <xdr:spPr>
        <a:xfrm>
          <a:off x="16598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147066</xdr:rowOff>
    </xdr:from>
    <xdr:to>
      <xdr:col>22</xdr:col>
      <xdr:colOff>615950</xdr:colOff>
      <xdr:row>38</xdr:row>
      <xdr:rowOff>77215</xdr:rowOff>
    </xdr:to>
    <xdr:sp macro="" textlink="">
      <xdr:nvSpPr>
        <xdr:cNvPr id="327" name="円/楕円 326"/>
        <xdr:cNvSpPr/>
      </xdr:nvSpPr>
      <xdr:spPr>
        <a:xfrm>
          <a:off x="15621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61993</xdr:rowOff>
    </xdr:from>
    <xdr:ext cx="736600" cy="259045"/>
    <xdr:sp macro="" textlink="">
      <xdr:nvSpPr>
        <xdr:cNvPr id="328" name="テキスト ボックス 327"/>
        <xdr:cNvSpPr txBox="1"/>
      </xdr:nvSpPr>
      <xdr:spPr>
        <a:xfrm>
          <a:off x="15290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xdr:rowOff>
    </xdr:from>
    <xdr:to>
      <xdr:col>21</xdr:col>
      <xdr:colOff>412750</xdr:colOff>
      <xdr:row>36</xdr:row>
      <xdr:rowOff>118364</xdr:rowOff>
    </xdr:to>
    <xdr:sp macro="" textlink="">
      <xdr:nvSpPr>
        <xdr:cNvPr id="329" name="円/楕円 328"/>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30" name="テキスト ボックス 329"/>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30480</xdr:rowOff>
    </xdr:from>
    <xdr:to>
      <xdr:col>20</xdr:col>
      <xdr:colOff>209550</xdr:colOff>
      <xdr:row>36</xdr:row>
      <xdr:rowOff>132080</xdr:rowOff>
    </xdr:to>
    <xdr:sp macro="" textlink="">
      <xdr:nvSpPr>
        <xdr:cNvPr id="331" name="円/楕円 330"/>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32" name="テキスト ボックス 331"/>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33" name="円/楕円 332"/>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34" name="テキスト ボックス 333"/>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対前年度比で</a:t>
          </a:r>
          <a:r>
            <a:rPr kumimoji="1" lang="en-US" altLang="ja-JP" sz="1100">
              <a:solidFill>
                <a:schemeClr val="dk1"/>
              </a:solidFill>
              <a:latin typeface="+mn-lt"/>
              <a:ea typeface="+mn-ea"/>
              <a:cs typeface="+mn-cs"/>
            </a:rPr>
            <a:t>2</a:t>
          </a:r>
          <a:r>
            <a:rPr kumimoji="1" lang="en-US" sz="1100">
              <a:solidFill>
                <a:schemeClr val="dk1"/>
              </a:solidFill>
              <a:latin typeface="+mn-lt"/>
              <a:ea typeface="+mn-ea"/>
              <a:cs typeface="+mn-cs"/>
            </a:rPr>
            <a:t>.1</a:t>
          </a:r>
          <a:r>
            <a:rPr kumimoji="1" lang="ja-JP" altLang="en-US" sz="1100">
              <a:solidFill>
                <a:schemeClr val="dk1"/>
              </a:solidFill>
              <a:latin typeface="+mn-lt"/>
              <a:ea typeface="+mn-ea"/>
              <a:cs typeface="+mn-cs"/>
            </a:rPr>
            <a:t>ポイント改善し、全国平均、群馬県平均、類似団体平均よりも数値が良い状況である。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改善した要因としては、平成</a:t>
          </a:r>
          <a:r>
            <a:rPr kumimoji="1" lang="en-US" sz="1100">
              <a:solidFill>
                <a:schemeClr val="dk1"/>
              </a:solidFill>
              <a:latin typeface="+mn-lt"/>
              <a:ea typeface="+mn-ea"/>
              <a:cs typeface="+mn-cs"/>
            </a:rPr>
            <a:t>27</a:t>
          </a:r>
          <a:r>
            <a:rPr kumimoji="1" lang="ja-JP" altLang="en-US" sz="1100">
              <a:solidFill>
                <a:schemeClr val="dk1"/>
              </a:solidFill>
              <a:latin typeface="+mn-lt"/>
              <a:ea typeface="+mn-ea"/>
              <a:cs typeface="+mn-cs"/>
            </a:rPr>
            <a:t>年度に繰上償還を行い、返済元金が減少したことによる。今後は据え置きを行っていた駅整備事業債の償還も始まり、厳しい状況が見込まれるため、</a:t>
          </a:r>
          <a:r>
            <a:rPr lang="ja-JP" altLang="en-US" sz="1100" baseline="0">
              <a:solidFill>
                <a:schemeClr val="dk1"/>
              </a:solidFill>
              <a:latin typeface="+mn-lt"/>
              <a:ea typeface="+mn-ea"/>
              <a:cs typeface="+mn-cs"/>
            </a:rPr>
            <a:t>起債に大きく頼ることのない財政運営に努める。 </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149860</xdr:rowOff>
    </xdr:from>
    <xdr:to>
      <xdr:col>7</xdr:col>
      <xdr:colOff>15875</xdr:colOff>
      <xdr:row>80</xdr:row>
      <xdr:rowOff>131572</xdr:rowOff>
    </xdr:to>
    <xdr:cxnSp macro="">
      <xdr:nvCxnSpPr>
        <xdr:cNvPr id="359" name="直線コネクタ 358"/>
        <xdr:cNvCxnSpPr/>
      </xdr:nvCxnSpPr>
      <xdr:spPr>
        <a:xfrm flipV="1">
          <a:off x="4826000" y="1283716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103649</xdr:rowOff>
    </xdr:from>
    <xdr:ext cx="762000" cy="259045"/>
    <xdr:sp macro="" textlink="">
      <xdr:nvSpPr>
        <xdr:cNvPr id="360" name="公債費最小値テキスト"/>
        <xdr:cNvSpPr txBox="1"/>
      </xdr:nvSpPr>
      <xdr:spPr>
        <a:xfrm>
          <a:off x="4914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6</xdr:col>
      <xdr:colOff>612775</xdr:colOff>
      <xdr:row>80</xdr:row>
      <xdr:rowOff>131572</xdr:rowOff>
    </xdr:from>
    <xdr:to>
      <xdr:col>7</xdr:col>
      <xdr:colOff>104775</xdr:colOff>
      <xdr:row>80</xdr:row>
      <xdr:rowOff>131572</xdr:rowOff>
    </xdr:to>
    <xdr:cxnSp macro="">
      <xdr:nvCxnSpPr>
        <xdr:cNvPr id="361" name="直線コネクタ 360"/>
        <xdr:cNvCxnSpPr/>
      </xdr:nvCxnSpPr>
      <xdr:spPr>
        <a:xfrm>
          <a:off x="4737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64787</xdr:rowOff>
    </xdr:from>
    <xdr:ext cx="762000" cy="259045"/>
    <xdr:sp macro="" textlink="">
      <xdr:nvSpPr>
        <xdr:cNvPr id="362" name="公債費最大値テキスト"/>
        <xdr:cNvSpPr txBox="1"/>
      </xdr:nvSpPr>
      <xdr:spPr>
        <a:xfrm>
          <a:off x="4914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74</xdr:row>
      <xdr:rowOff>149860</xdr:rowOff>
    </xdr:from>
    <xdr:to>
      <xdr:col>7</xdr:col>
      <xdr:colOff>104775</xdr:colOff>
      <xdr:row>74</xdr:row>
      <xdr:rowOff>149860</xdr:rowOff>
    </xdr:to>
    <xdr:cxnSp macro="">
      <xdr:nvCxnSpPr>
        <xdr:cNvPr id="363" name="直線コネクタ 362"/>
        <xdr:cNvCxnSpPr/>
      </xdr:nvCxnSpPr>
      <xdr:spPr>
        <a:xfrm>
          <a:off x="4737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49276</xdr:rowOff>
    </xdr:from>
    <xdr:to>
      <xdr:col>7</xdr:col>
      <xdr:colOff>15875</xdr:colOff>
      <xdr:row>76</xdr:row>
      <xdr:rowOff>145287</xdr:rowOff>
    </xdr:to>
    <xdr:cxnSp macro="">
      <xdr:nvCxnSpPr>
        <xdr:cNvPr id="364" name="直線コネクタ 363"/>
        <xdr:cNvCxnSpPr/>
      </xdr:nvCxnSpPr>
      <xdr:spPr>
        <a:xfrm flipV="1">
          <a:off x="3987800" y="13079476"/>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55135</xdr:rowOff>
    </xdr:from>
    <xdr:ext cx="762000" cy="259045"/>
    <xdr:sp macro="" textlink="">
      <xdr:nvSpPr>
        <xdr:cNvPr id="365" name="公債費平均値テキスト"/>
        <xdr:cNvSpPr txBox="1"/>
      </xdr:nvSpPr>
      <xdr:spPr>
        <a:xfrm>
          <a:off x="4914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66" name="フローチャート : 判断 365"/>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145287</xdr:rowOff>
    </xdr:from>
    <xdr:to>
      <xdr:col>5</xdr:col>
      <xdr:colOff>549275</xdr:colOff>
      <xdr:row>77</xdr:row>
      <xdr:rowOff>5842</xdr:rowOff>
    </xdr:to>
    <xdr:cxnSp macro="">
      <xdr:nvCxnSpPr>
        <xdr:cNvPr id="367" name="直線コネクタ 366"/>
        <xdr:cNvCxnSpPr/>
      </xdr:nvCxnSpPr>
      <xdr:spPr>
        <a:xfrm flipV="1">
          <a:off x="3098800" y="131754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8" name="フローチャート :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69" name="テキスト ボックス 368"/>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108713</xdr:rowOff>
    </xdr:from>
    <xdr:to>
      <xdr:col>4</xdr:col>
      <xdr:colOff>346075</xdr:colOff>
      <xdr:row>77</xdr:row>
      <xdr:rowOff>5842</xdr:rowOff>
    </xdr:to>
    <xdr:cxnSp macro="">
      <xdr:nvCxnSpPr>
        <xdr:cNvPr id="370" name="直線コネクタ 369"/>
        <xdr:cNvCxnSpPr/>
      </xdr:nvCxnSpPr>
      <xdr:spPr>
        <a:xfrm>
          <a:off x="2209800" y="1313891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71" name="フローチャート : 判断 370"/>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160290</xdr:rowOff>
    </xdr:from>
    <xdr:ext cx="762000" cy="259045"/>
    <xdr:sp macro="" textlink="">
      <xdr:nvSpPr>
        <xdr:cNvPr id="372" name="テキスト ボックス 371"/>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30987</xdr:rowOff>
    </xdr:from>
    <xdr:to>
      <xdr:col>3</xdr:col>
      <xdr:colOff>142875</xdr:colOff>
      <xdr:row>76</xdr:row>
      <xdr:rowOff>108713</xdr:rowOff>
    </xdr:to>
    <xdr:cxnSp macro="">
      <xdr:nvCxnSpPr>
        <xdr:cNvPr id="373" name="直線コネクタ 372"/>
        <xdr:cNvCxnSpPr/>
      </xdr:nvCxnSpPr>
      <xdr:spPr>
        <a:xfrm>
          <a:off x="1320800" y="13061187"/>
          <a:ext cx="889000" cy="7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4" name="フローチャート : 判断 373"/>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7129</xdr:rowOff>
    </xdr:from>
    <xdr:ext cx="762000" cy="259045"/>
    <xdr:sp macro="" textlink="">
      <xdr:nvSpPr>
        <xdr:cNvPr id="375" name="テキスト ボックス 374"/>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6" name="フローチャート : 判断 375"/>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7" name="テキスト ボックス 376"/>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169926</xdr:rowOff>
    </xdr:from>
    <xdr:to>
      <xdr:col>7</xdr:col>
      <xdr:colOff>66675</xdr:colOff>
      <xdr:row>76</xdr:row>
      <xdr:rowOff>100076</xdr:rowOff>
    </xdr:to>
    <xdr:sp macro="" textlink="">
      <xdr:nvSpPr>
        <xdr:cNvPr id="383" name="円/楕円 382"/>
        <xdr:cNvSpPr/>
      </xdr:nvSpPr>
      <xdr:spPr>
        <a:xfrm>
          <a:off x="4775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15003</xdr:rowOff>
    </xdr:from>
    <xdr:ext cx="762000" cy="259045"/>
    <xdr:sp macro="" textlink="">
      <xdr:nvSpPr>
        <xdr:cNvPr id="384" name="公債費該当値テキスト"/>
        <xdr:cNvSpPr txBox="1"/>
      </xdr:nvSpPr>
      <xdr:spPr>
        <a:xfrm>
          <a:off x="4914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94487</xdr:rowOff>
    </xdr:from>
    <xdr:to>
      <xdr:col>5</xdr:col>
      <xdr:colOff>600075</xdr:colOff>
      <xdr:row>77</xdr:row>
      <xdr:rowOff>24637</xdr:rowOff>
    </xdr:to>
    <xdr:sp macro="" textlink="">
      <xdr:nvSpPr>
        <xdr:cNvPr id="385" name="円/楕円 384"/>
        <xdr:cNvSpPr/>
      </xdr:nvSpPr>
      <xdr:spPr>
        <a:xfrm>
          <a:off x="3937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34815</xdr:rowOff>
    </xdr:from>
    <xdr:ext cx="736600" cy="259045"/>
    <xdr:sp macro="" textlink="">
      <xdr:nvSpPr>
        <xdr:cNvPr id="386" name="テキスト ボックス 385"/>
        <xdr:cNvSpPr txBox="1"/>
      </xdr:nvSpPr>
      <xdr:spPr>
        <a:xfrm>
          <a:off x="3606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126492</xdr:rowOff>
    </xdr:from>
    <xdr:to>
      <xdr:col>4</xdr:col>
      <xdr:colOff>396875</xdr:colOff>
      <xdr:row>77</xdr:row>
      <xdr:rowOff>56642</xdr:rowOff>
    </xdr:to>
    <xdr:sp macro="" textlink="">
      <xdr:nvSpPr>
        <xdr:cNvPr id="387" name="円/楕円 386"/>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66819</xdr:rowOff>
    </xdr:from>
    <xdr:ext cx="762000" cy="259045"/>
    <xdr:sp macro="" textlink="">
      <xdr:nvSpPr>
        <xdr:cNvPr id="388" name="テキスト ボックス 387"/>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57913</xdr:rowOff>
    </xdr:from>
    <xdr:to>
      <xdr:col>3</xdr:col>
      <xdr:colOff>193675</xdr:colOff>
      <xdr:row>76</xdr:row>
      <xdr:rowOff>159513</xdr:rowOff>
    </xdr:to>
    <xdr:sp macro="" textlink="">
      <xdr:nvSpPr>
        <xdr:cNvPr id="389" name="円/楕円 388"/>
        <xdr:cNvSpPr/>
      </xdr:nvSpPr>
      <xdr:spPr>
        <a:xfrm>
          <a:off x="2159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169689</xdr:rowOff>
    </xdr:from>
    <xdr:ext cx="762000" cy="259045"/>
    <xdr:sp macro="" textlink="">
      <xdr:nvSpPr>
        <xdr:cNvPr id="390" name="テキスト ボックス 389"/>
        <xdr:cNvSpPr txBox="1"/>
      </xdr:nvSpPr>
      <xdr:spPr>
        <a:xfrm>
          <a:off x="1828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151637</xdr:rowOff>
    </xdr:from>
    <xdr:to>
      <xdr:col>1</xdr:col>
      <xdr:colOff>676275</xdr:colOff>
      <xdr:row>76</xdr:row>
      <xdr:rowOff>81787</xdr:rowOff>
    </xdr:to>
    <xdr:sp macro="" textlink="">
      <xdr:nvSpPr>
        <xdr:cNvPr id="391" name="円/楕円 390"/>
        <xdr:cNvSpPr/>
      </xdr:nvSpPr>
      <xdr:spPr>
        <a:xfrm>
          <a:off x="1270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91965</xdr:rowOff>
    </xdr:from>
    <xdr:ext cx="762000" cy="259045"/>
    <xdr:sp macro="" textlink="">
      <xdr:nvSpPr>
        <xdr:cNvPr id="392" name="テキスト ボックス 391"/>
        <xdr:cNvSpPr txBox="1"/>
      </xdr:nvSpPr>
      <xdr:spPr>
        <a:xfrm>
          <a:off x="939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対前年度比で</a:t>
          </a:r>
          <a:r>
            <a:rPr kumimoji="1" lang="en-US" altLang="ja-JP" sz="1100">
              <a:solidFill>
                <a:schemeClr val="dk1"/>
              </a:solidFill>
              <a:latin typeface="+mn-lt"/>
              <a:ea typeface="+mn-ea"/>
              <a:cs typeface="+mn-cs"/>
            </a:rPr>
            <a:t>1</a:t>
          </a:r>
          <a:r>
            <a:rPr kumimoji="1" lang="en-US" sz="1100">
              <a:solidFill>
                <a:schemeClr val="dk1"/>
              </a:solidFill>
              <a:latin typeface="+mn-lt"/>
              <a:ea typeface="+mn-ea"/>
              <a:cs typeface="+mn-cs"/>
            </a:rPr>
            <a:t>.</a:t>
          </a:r>
          <a:r>
            <a:rPr kumimoji="1" lang="en-US" altLang="ja-JP" sz="1100">
              <a:solidFill>
                <a:schemeClr val="dk1"/>
              </a:solidFill>
              <a:latin typeface="+mn-lt"/>
              <a:ea typeface="+mn-ea"/>
              <a:cs typeface="+mn-cs"/>
            </a:rPr>
            <a:t>4</a:t>
          </a:r>
          <a:r>
            <a:rPr kumimoji="1" lang="ja-JP" altLang="en-US" sz="1100">
              <a:solidFill>
                <a:schemeClr val="dk1"/>
              </a:solidFill>
              <a:latin typeface="+mn-lt"/>
              <a:ea typeface="+mn-ea"/>
              <a:cs typeface="+mn-cs"/>
            </a:rPr>
            <a:t>ポイント増加し、依然として類似団体、全国及び群馬県平均よりも数値において上回っている。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主に補助費の増加が要因であるが、後も財政状況が厳しい状況が続くと思われる。そのため、さらに工業団地の造成と企業誘致に努めるとともに、景気に左右されることなく平準的な住民サービスが行えるよう事務事業の見直しと効率化を図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77470</xdr:rowOff>
    </xdr:from>
    <xdr:to>
      <xdr:col>24</xdr:col>
      <xdr:colOff>31750</xdr:colOff>
      <xdr:row>80</xdr:row>
      <xdr:rowOff>146050</xdr:rowOff>
    </xdr:to>
    <xdr:cxnSp macro="">
      <xdr:nvCxnSpPr>
        <xdr:cNvPr id="420" name="直線コネクタ 419"/>
        <xdr:cNvCxnSpPr/>
      </xdr:nvCxnSpPr>
      <xdr:spPr>
        <a:xfrm flipV="1">
          <a:off x="16510000" y="1276477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1"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2" name="直線コネクタ 421"/>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163847</xdr:rowOff>
    </xdr:from>
    <xdr:ext cx="762000" cy="259045"/>
    <xdr:sp macro="" textlink="">
      <xdr:nvSpPr>
        <xdr:cNvPr id="423" name="公債費以外最大値テキスト"/>
        <xdr:cNvSpPr txBox="1"/>
      </xdr:nvSpPr>
      <xdr:spPr>
        <a:xfrm>
          <a:off x="16598900" y="1250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23</xdr:col>
      <xdr:colOff>628650</xdr:colOff>
      <xdr:row>74</xdr:row>
      <xdr:rowOff>77470</xdr:rowOff>
    </xdr:from>
    <xdr:to>
      <xdr:col>24</xdr:col>
      <xdr:colOff>120650</xdr:colOff>
      <xdr:row>74</xdr:row>
      <xdr:rowOff>77470</xdr:rowOff>
    </xdr:to>
    <xdr:cxnSp macro="">
      <xdr:nvCxnSpPr>
        <xdr:cNvPr id="424" name="直線コネクタ 423"/>
        <xdr:cNvCxnSpPr/>
      </xdr:nvCxnSpPr>
      <xdr:spPr>
        <a:xfrm>
          <a:off x="16421100" y="1276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92711</xdr:rowOff>
    </xdr:from>
    <xdr:to>
      <xdr:col>24</xdr:col>
      <xdr:colOff>31750</xdr:colOff>
      <xdr:row>80</xdr:row>
      <xdr:rowOff>146050</xdr:rowOff>
    </xdr:to>
    <xdr:cxnSp macro="">
      <xdr:nvCxnSpPr>
        <xdr:cNvPr id="425" name="直線コネクタ 424"/>
        <xdr:cNvCxnSpPr/>
      </xdr:nvCxnSpPr>
      <xdr:spPr>
        <a:xfrm>
          <a:off x="15671800" y="1380871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47007</xdr:rowOff>
    </xdr:from>
    <xdr:ext cx="762000" cy="259045"/>
    <xdr:sp macro="" textlink="">
      <xdr:nvSpPr>
        <xdr:cNvPr id="426" name="公債費以外平均値テキスト"/>
        <xdr:cNvSpPr txBox="1"/>
      </xdr:nvSpPr>
      <xdr:spPr>
        <a:xfrm>
          <a:off x="16598900" y="13077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27" name="フローチャート : 判断 426"/>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146050</xdr:rowOff>
    </xdr:from>
    <xdr:to>
      <xdr:col>22</xdr:col>
      <xdr:colOff>565150</xdr:colOff>
      <xdr:row>80</xdr:row>
      <xdr:rowOff>92711</xdr:rowOff>
    </xdr:to>
    <xdr:cxnSp macro="">
      <xdr:nvCxnSpPr>
        <xdr:cNvPr id="428" name="直線コネクタ 427"/>
        <xdr:cNvCxnSpPr/>
      </xdr:nvCxnSpPr>
      <xdr:spPr>
        <a:xfrm>
          <a:off x="14782800" y="13519150"/>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9" name="フローチャート : 判断 428"/>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30" name="テキスト ボックス 429"/>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107950</xdr:rowOff>
    </xdr:from>
    <xdr:to>
      <xdr:col>21</xdr:col>
      <xdr:colOff>361950</xdr:colOff>
      <xdr:row>78</xdr:row>
      <xdr:rowOff>146050</xdr:rowOff>
    </xdr:to>
    <xdr:cxnSp macro="">
      <xdr:nvCxnSpPr>
        <xdr:cNvPr id="431" name="直線コネクタ 430"/>
        <xdr:cNvCxnSpPr/>
      </xdr:nvCxnSpPr>
      <xdr:spPr>
        <a:xfrm>
          <a:off x="13893800" y="13481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32" name="フローチャート : 判断 431"/>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157497</xdr:rowOff>
    </xdr:from>
    <xdr:ext cx="762000" cy="259045"/>
    <xdr:sp macro="" textlink="">
      <xdr:nvSpPr>
        <xdr:cNvPr id="433" name="テキスト ボックス 432"/>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62230</xdr:rowOff>
    </xdr:from>
    <xdr:to>
      <xdr:col>20</xdr:col>
      <xdr:colOff>158750</xdr:colOff>
      <xdr:row>78</xdr:row>
      <xdr:rowOff>107950</xdr:rowOff>
    </xdr:to>
    <xdr:cxnSp macro="">
      <xdr:nvCxnSpPr>
        <xdr:cNvPr id="434" name="直線コネクタ 433"/>
        <xdr:cNvCxnSpPr/>
      </xdr:nvCxnSpPr>
      <xdr:spPr>
        <a:xfrm>
          <a:off x="13004800" y="134353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5" name="フローチャート : 判断 434"/>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104157</xdr:rowOff>
    </xdr:from>
    <xdr:ext cx="762000" cy="259045"/>
    <xdr:sp macro="" textlink="">
      <xdr:nvSpPr>
        <xdr:cNvPr id="436" name="テキスト ボックス 435"/>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11430</xdr:rowOff>
    </xdr:from>
    <xdr:to>
      <xdr:col>19</xdr:col>
      <xdr:colOff>6350</xdr:colOff>
      <xdr:row>77</xdr:row>
      <xdr:rowOff>113030</xdr:rowOff>
    </xdr:to>
    <xdr:sp macro="" textlink="">
      <xdr:nvSpPr>
        <xdr:cNvPr id="437" name="フローチャート : 判断 436"/>
        <xdr:cNvSpPr/>
      </xdr:nvSpPr>
      <xdr:spPr>
        <a:xfrm>
          <a:off x="12954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123207</xdr:rowOff>
    </xdr:from>
    <xdr:ext cx="762000" cy="259045"/>
    <xdr:sp macro="" textlink="">
      <xdr:nvSpPr>
        <xdr:cNvPr id="438" name="テキスト ボックス 437"/>
        <xdr:cNvSpPr txBox="1"/>
      </xdr:nvSpPr>
      <xdr:spPr>
        <a:xfrm>
          <a:off x="12623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80</xdr:row>
      <xdr:rowOff>95250</xdr:rowOff>
    </xdr:from>
    <xdr:to>
      <xdr:col>24</xdr:col>
      <xdr:colOff>82550</xdr:colOff>
      <xdr:row>81</xdr:row>
      <xdr:rowOff>25400</xdr:rowOff>
    </xdr:to>
    <xdr:sp macro="" textlink="">
      <xdr:nvSpPr>
        <xdr:cNvPr id="444" name="円/楕円 443"/>
        <xdr:cNvSpPr/>
      </xdr:nvSpPr>
      <xdr:spPr>
        <a:xfrm>
          <a:off x="16459200" y="138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3827</xdr:rowOff>
    </xdr:from>
    <xdr:ext cx="762000" cy="259045"/>
    <xdr:sp macro="" textlink="">
      <xdr:nvSpPr>
        <xdr:cNvPr id="445" name="公債費以外該当値テキスト"/>
        <xdr:cNvSpPr txBox="1"/>
      </xdr:nvSpPr>
      <xdr:spPr>
        <a:xfrm>
          <a:off x="165989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41911</xdr:rowOff>
    </xdr:from>
    <xdr:to>
      <xdr:col>22</xdr:col>
      <xdr:colOff>615950</xdr:colOff>
      <xdr:row>80</xdr:row>
      <xdr:rowOff>143511</xdr:rowOff>
    </xdr:to>
    <xdr:sp macro="" textlink="">
      <xdr:nvSpPr>
        <xdr:cNvPr id="446" name="円/楕円 445"/>
        <xdr:cNvSpPr/>
      </xdr:nvSpPr>
      <xdr:spPr>
        <a:xfrm>
          <a:off x="156210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128288</xdr:rowOff>
    </xdr:from>
    <xdr:ext cx="736600" cy="259045"/>
    <xdr:sp macro="" textlink="">
      <xdr:nvSpPr>
        <xdr:cNvPr id="447" name="テキスト ボックス 446"/>
        <xdr:cNvSpPr txBox="1"/>
      </xdr:nvSpPr>
      <xdr:spPr>
        <a:xfrm>
          <a:off x="15290800" y="13844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95250</xdr:rowOff>
    </xdr:from>
    <xdr:to>
      <xdr:col>21</xdr:col>
      <xdr:colOff>412750</xdr:colOff>
      <xdr:row>79</xdr:row>
      <xdr:rowOff>25400</xdr:rowOff>
    </xdr:to>
    <xdr:sp macro="" textlink="">
      <xdr:nvSpPr>
        <xdr:cNvPr id="448" name="円/楕円 447"/>
        <xdr:cNvSpPr/>
      </xdr:nvSpPr>
      <xdr:spPr>
        <a:xfrm>
          <a:off x="14732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10177</xdr:rowOff>
    </xdr:from>
    <xdr:ext cx="762000" cy="259045"/>
    <xdr:sp macro="" textlink="">
      <xdr:nvSpPr>
        <xdr:cNvPr id="449" name="テキスト ボックス 448"/>
        <xdr:cNvSpPr txBox="1"/>
      </xdr:nvSpPr>
      <xdr:spPr>
        <a:xfrm>
          <a:off x="14401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57150</xdr:rowOff>
    </xdr:from>
    <xdr:to>
      <xdr:col>20</xdr:col>
      <xdr:colOff>209550</xdr:colOff>
      <xdr:row>78</xdr:row>
      <xdr:rowOff>158750</xdr:rowOff>
    </xdr:to>
    <xdr:sp macro="" textlink="">
      <xdr:nvSpPr>
        <xdr:cNvPr id="450" name="円/楕円 449"/>
        <xdr:cNvSpPr/>
      </xdr:nvSpPr>
      <xdr:spPr>
        <a:xfrm>
          <a:off x="13843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143527</xdr:rowOff>
    </xdr:from>
    <xdr:ext cx="762000" cy="259045"/>
    <xdr:sp macro="" textlink="">
      <xdr:nvSpPr>
        <xdr:cNvPr id="451" name="テキスト ボックス 450"/>
        <xdr:cNvSpPr txBox="1"/>
      </xdr:nvSpPr>
      <xdr:spPr>
        <a:xfrm>
          <a:off x="13512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11430</xdr:rowOff>
    </xdr:from>
    <xdr:to>
      <xdr:col>19</xdr:col>
      <xdr:colOff>6350</xdr:colOff>
      <xdr:row>78</xdr:row>
      <xdr:rowOff>113030</xdr:rowOff>
    </xdr:to>
    <xdr:sp macro="" textlink="">
      <xdr:nvSpPr>
        <xdr:cNvPr id="452" name="円/楕円 451"/>
        <xdr:cNvSpPr/>
      </xdr:nvSpPr>
      <xdr:spPr>
        <a:xfrm>
          <a:off x="12954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97807</xdr:rowOff>
    </xdr:from>
    <xdr:ext cx="762000" cy="259045"/>
    <xdr:sp macro="" textlink="">
      <xdr:nvSpPr>
        <xdr:cNvPr id="453" name="テキスト ボックス 452"/>
        <xdr:cNvSpPr txBox="1"/>
      </xdr:nvSpPr>
      <xdr:spPr>
        <a:xfrm>
          <a:off x="12623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群馬県明和町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55448</xdr:rowOff>
    </xdr:from>
    <xdr:to>
      <xdr:col>4</xdr:col>
      <xdr:colOff>1117600</xdr:colOff>
      <xdr:row>20</xdr:row>
      <xdr:rowOff>53894</xdr:rowOff>
    </xdr:to>
    <xdr:cxnSp macro="">
      <xdr:nvCxnSpPr>
        <xdr:cNvPr id="45" name="直線コネクタ 44"/>
        <xdr:cNvCxnSpPr/>
      </xdr:nvCxnSpPr>
      <xdr:spPr bwMode="auto">
        <a:xfrm flipV="1">
          <a:off x="5651500" y="2160473"/>
          <a:ext cx="0" cy="1370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25971</xdr:rowOff>
    </xdr:from>
    <xdr:ext cx="762000" cy="259045"/>
    <xdr:sp macro="" textlink="">
      <xdr:nvSpPr>
        <xdr:cNvPr id="46" name="人口1人当たり決算額の推移最小値テキスト130"/>
        <xdr:cNvSpPr txBox="1"/>
      </xdr:nvSpPr>
      <xdr:spPr>
        <a:xfrm>
          <a:off x="5740400" y="350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53,344</a:t>
          </a:r>
          <a:endParaRPr kumimoji="1" lang="ja-JP" altLang="en-US" sz="1000" b="1">
            <a:latin typeface="ＭＳ Ｐゴシック"/>
          </a:endParaRPr>
        </a:p>
      </xdr:txBody>
    </xdr:sp>
    <xdr:clientData/>
  </xdr:oneCellAnchor>
  <xdr:twoCellAnchor>
    <xdr:from>
      <xdr:col>4</xdr:col>
      <xdr:colOff>1028700</xdr:colOff>
      <xdr:row>20</xdr:row>
      <xdr:rowOff>53894</xdr:rowOff>
    </xdr:from>
    <xdr:to>
      <xdr:col>5</xdr:col>
      <xdr:colOff>73025</xdr:colOff>
      <xdr:row>20</xdr:row>
      <xdr:rowOff>53894</xdr:rowOff>
    </xdr:to>
    <xdr:cxnSp macro="">
      <xdr:nvCxnSpPr>
        <xdr:cNvPr id="47" name="直線コネクタ 46"/>
        <xdr:cNvCxnSpPr/>
      </xdr:nvCxnSpPr>
      <xdr:spPr bwMode="auto">
        <a:xfrm>
          <a:off x="5562600" y="35305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141825</xdr:rowOff>
    </xdr:from>
    <xdr:ext cx="762000" cy="259045"/>
    <xdr:sp macro="" textlink="">
      <xdr:nvSpPr>
        <xdr:cNvPr id="48" name="人口1人当たり決算額の推移最大値テキスト130"/>
        <xdr:cNvSpPr txBox="1"/>
      </xdr:nvSpPr>
      <xdr:spPr>
        <a:xfrm>
          <a:off x="5740400" y="19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233,140</a:t>
          </a:r>
          <a:endParaRPr kumimoji="1" lang="ja-JP" altLang="en-US" sz="1000" b="1">
            <a:latin typeface="ＭＳ Ｐゴシック"/>
          </a:endParaRPr>
        </a:p>
      </xdr:txBody>
    </xdr:sp>
    <xdr:clientData/>
  </xdr:oneCellAnchor>
  <xdr:twoCellAnchor>
    <xdr:from>
      <xdr:col>4</xdr:col>
      <xdr:colOff>1028700</xdr:colOff>
      <xdr:row>12</xdr:row>
      <xdr:rowOff>55448</xdr:rowOff>
    </xdr:from>
    <xdr:to>
      <xdr:col>5</xdr:col>
      <xdr:colOff>73025</xdr:colOff>
      <xdr:row>12</xdr:row>
      <xdr:rowOff>55448</xdr:rowOff>
    </xdr:to>
    <xdr:cxnSp macro="">
      <xdr:nvCxnSpPr>
        <xdr:cNvPr id="49" name="直線コネクタ 48"/>
        <xdr:cNvCxnSpPr/>
      </xdr:nvCxnSpPr>
      <xdr:spPr bwMode="auto">
        <a:xfrm>
          <a:off x="5562600" y="21604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82987</xdr:rowOff>
    </xdr:from>
    <xdr:to>
      <xdr:col>4</xdr:col>
      <xdr:colOff>1117600</xdr:colOff>
      <xdr:row>18</xdr:row>
      <xdr:rowOff>114023</xdr:rowOff>
    </xdr:to>
    <xdr:cxnSp macro="">
      <xdr:nvCxnSpPr>
        <xdr:cNvPr id="50" name="直線コネクタ 49"/>
        <xdr:cNvCxnSpPr/>
      </xdr:nvCxnSpPr>
      <xdr:spPr bwMode="auto">
        <a:xfrm flipV="1">
          <a:off x="5003800" y="3216712"/>
          <a:ext cx="647700" cy="31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131421</xdr:rowOff>
    </xdr:from>
    <xdr:ext cx="762000" cy="259045"/>
    <xdr:sp macro="" textlink="">
      <xdr:nvSpPr>
        <xdr:cNvPr id="51" name="人口1人当たり決算額の推移平均値テキスト130"/>
        <xdr:cNvSpPr txBox="1"/>
      </xdr:nvSpPr>
      <xdr:spPr>
        <a:xfrm>
          <a:off x="5740400" y="2922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106,172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114894</xdr:rowOff>
    </xdr:from>
    <xdr:to>
      <xdr:col>5</xdr:col>
      <xdr:colOff>34925</xdr:colOff>
      <xdr:row>18</xdr:row>
      <xdr:rowOff>45044</xdr:rowOff>
    </xdr:to>
    <xdr:sp macro="" textlink="">
      <xdr:nvSpPr>
        <xdr:cNvPr id="52" name="フローチャート : 判断 51"/>
        <xdr:cNvSpPr/>
      </xdr:nvSpPr>
      <xdr:spPr bwMode="auto">
        <a:xfrm>
          <a:off x="56007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80411</xdr:rowOff>
    </xdr:from>
    <xdr:to>
      <xdr:col>4</xdr:col>
      <xdr:colOff>469900</xdr:colOff>
      <xdr:row>18</xdr:row>
      <xdr:rowOff>114023</xdr:rowOff>
    </xdr:to>
    <xdr:cxnSp macro="">
      <xdr:nvCxnSpPr>
        <xdr:cNvPr id="53" name="直線コネクタ 52"/>
        <xdr:cNvCxnSpPr/>
      </xdr:nvCxnSpPr>
      <xdr:spPr bwMode="auto">
        <a:xfrm>
          <a:off x="4305300" y="3214136"/>
          <a:ext cx="698500" cy="33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130218</xdr:rowOff>
    </xdr:from>
    <xdr:to>
      <xdr:col>4</xdr:col>
      <xdr:colOff>520700</xdr:colOff>
      <xdr:row>18</xdr:row>
      <xdr:rowOff>60368</xdr:rowOff>
    </xdr:to>
    <xdr:sp macro="" textlink="">
      <xdr:nvSpPr>
        <xdr:cNvPr id="54" name="フローチャート : 判断 53"/>
        <xdr:cNvSpPr/>
      </xdr:nvSpPr>
      <xdr:spPr bwMode="auto">
        <a:xfrm>
          <a:off x="4953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70545</xdr:rowOff>
    </xdr:from>
    <xdr:ext cx="736600" cy="259045"/>
    <xdr:sp macro="" textlink="">
      <xdr:nvSpPr>
        <xdr:cNvPr id="55" name="テキスト ボックス 54"/>
        <xdr:cNvSpPr txBox="1"/>
      </xdr:nvSpPr>
      <xdr:spPr>
        <a:xfrm>
          <a:off x="4622800" y="286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68136</xdr:rowOff>
    </xdr:from>
    <xdr:to>
      <xdr:col>3</xdr:col>
      <xdr:colOff>904875</xdr:colOff>
      <xdr:row>18</xdr:row>
      <xdr:rowOff>80411</xdr:rowOff>
    </xdr:to>
    <xdr:cxnSp macro="">
      <xdr:nvCxnSpPr>
        <xdr:cNvPr id="56" name="直線コネクタ 55"/>
        <xdr:cNvCxnSpPr/>
      </xdr:nvCxnSpPr>
      <xdr:spPr bwMode="auto">
        <a:xfrm>
          <a:off x="3606800" y="3201861"/>
          <a:ext cx="698500" cy="12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32788</xdr:rowOff>
    </xdr:from>
    <xdr:ext cx="762000" cy="259045"/>
    <xdr:sp macro="" textlink="">
      <xdr:nvSpPr>
        <xdr:cNvPr id="58" name="テキスト ボックス 57"/>
        <xdr:cNvSpPr txBox="1"/>
      </xdr:nvSpPr>
      <xdr:spPr>
        <a:xfrm>
          <a:off x="3924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52438</xdr:rowOff>
    </xdr:from>
    <xdr:to>
      <xdr:col>3</xdr:col>
      <xdr:colOff>206375</xdr:colOff>
      <xdr:row>18</xdr:row>
      <xdr:rowOff>68136</xdr:rowOff>
    </xdr:to>
    <xdr:cxnSp macro="">
      <xdr:nvCxnSpPr>
        <xdr:cNvPr id="59" name="直線コネクタ 58"/>
        <xdr:cNvCxnSpPr/>
      </xdr:nvCxnSpPr>
      <xdr:spPr bwMode="auto">
        <a:xfrm>
          <a:off x="2908300" y="3186163"/>
          <a:ext cx="698500" cy="15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55473</xdr:rowOff>
    </xdr:from>
    <xdr:ext cx="762000" cy="259045"/>
    <xdr:sp macro="" textlink="">
      <xdr:nvSpPr>
        <xdr:cNvPr id="61" name="テキスト ボックス 60"/>
        <xdr:cNvSpPr txBox="1"/>
      </xdr:nvSpPr>
      <xdr:spPr>
        <a:xfrm>
          <a:off x="32258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48569</xdr:rowOff>
    </xdr:from>
    <xdr:ext cx="762000" cy="259045"/>
    <xdr:sp macro="" textlink="">
      <xdr:nvSpPr>
        <xdr:cNvPr id="63" name="テキスト ボックス 62"/>
        <xdr:cNvSpPr txBox="1"/>
      </xdr:nvSpPr>
      <xdr:spPr>
        <a:xfrm>
          <a:off x="25273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32187</xdr:rowOff>
    </xdr:from>
    <xdr:to>
      <xdr:col>5</xdr:col>
      <xdr:colOff>34925</xdr:colOff>
      <xdr:row>18</xdr:row>
      <xdr:rowOff>133787</xdr:rowOff>
    </xdr:to>
    <xdr:sp macro="" textlink="">
      <xdr:nvSpPr>
        <xdr:cNvPr id="69" name="円/楕円 68"/>
        <xdr:cNvSpPr/>
      </xdr:nvSpPr>
      <xdr:spPr bwMode="auto">
        <a:xfrm>
          <a:off x="5600700" y="3165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4264</xdr:rowOff>
    </xdr:from>
    <xdr:ext cx="762000" cy="259045"/>
    <xdr:sp macro="" textlink="">
      <xdr:nvSpPr>
        <xdr:cNvPr id="70" name="人口1人当たり決算額の推移該当値テキスト130"/>
        <xdr:cNvSpPr txBox="1"/>
      </xdr:nvSpPr>
      <xdr:spPr>
        <a:xfrm>
          <a:off x="5740400" y="313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94,526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63223</xdr:rowOff>
    </xdr:from>
    <xdr:to>
      <xdr:col>4</xdr:col>
      <xdr:colOff>520700</xdr:colOff>
      <xdr:row>18</xdr:row>
      <xdr:rowOff>164823</xdr:rowOff>
    </xdr:to>
    <xdr:sp macro="" textlink="">
      <xdr:nvSpPr>
        <xdr:cNvPr id="71" name="円/楕円 70"/>
        <xdr:cNvSpPr/>
      </xdr:nvSpPr>
      <xdr:spPr bwMode="auto">
        <a:xfrm>
          <a:off x="4953000" y="3196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149600</xdr:rowOff>
    </xdr:from>
    <xdr:ext cx="736600" cy="259045"/>
    <xdr:sp macro="" textlink="">
      <xdr:nvSpPr>
        <xdr:cNvPr id="72" name="テキスト ボックス 71"/>
        <xdr:cNvSpPr txBox="1"/>
      </xdr:nvSpPr>
      <xdr:spPr>
        <a:xfrm>
          <a:off x="4622800" y="3283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90,453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29611</xdr:rowOff>
    </xdr:from>
    <xdr:to>
      <xdr:col>3</xdr:col>
      <xdr:colOff>955675</xdr:colOff>
      <xdr:row>18</xdr:row>
      <xdr:rowOff>131211</xdr:rowOff>
    </xdr:to>
    <xdr:sp macro="" textlink="">
      <xdr:nvSpPr>
        <xdr:cNvPr id="73" name="円/楕円 72"/>
        <xdr:cNvSpPr/>
      </xdr:nvSpPr>
      <xdr:spPr bwMode="auto">
        <a:xfrm>
          <a:off x="4254500" y="3163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115988</xdr:rowOff>
    </xdr:from>
    <xdr:ext cx="762000" cy="259045"/>
    <xdr:sp macro="" textlink="">
      <xdr:nvSpPr>
        <xdr:cNvPr id="74" name="テキスト ボックス 73"/>
        <xdr:cNvSpPr txBox="1"/>
      </xdr:nvSpPr>
      <xdr:spPr>
        <a:xfrm>
          <a:off x="3924300" y="324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94,864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17336</xdr:rowOff>
    </xdr:from>
    <xdr:to>
      <xdr:col>3</xdr:col>
      <xdr:colOff>257175</xdr:colOff>
      <xdr:row>18</xdr:row>
      <xdr:rowOff>118935</xdr:rowOff>
    </xdr:to>
    <xdr:sp macro="" textlink="">
      <xdr:nvSpPr>
        <xdr:cNvPr id="75" name="円/楕円 74"/>
        <xdr:cNvSpPr/>
      </xdr:nvSpPr>
      <xdr:spPr bwMode="auto">
        <a:xfrm>
          <a:off x="3556000" y="315106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103712</xdr:rowOff>
    </xdr:from>
    <xdr:ext cx="762000" cy="259045"/>
    <xdr:sp macro="" textlink="">
      <xdr:nvSpPr>
        <xdr:cNvPr id="76" name="テキスト ボックス 75"/>
        <xdr:cNvSpPr txBox="1"/>
      </xdr:nvSpPr>
      <xdr:spPr>
        <a:xfrm>
          <a:off x="3225800" y="32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96,475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1638</xdr:rowOff>
    </xdr:from>
    <xdr:to>
      <xdr:col>2</xdr:col>
      <xdr:colOff>692150</xdr:colOff>
      <xdr:row>18</xdr:row>
      <xdr:rowOff>103238</xdr:rowOff>
    </xdr:to>
    <xdr:sp macro="" textlink="">
      <xdr:nvSpPr>
        <xdr:cNvPr id="77" name="円/楕円 76"/>
        <xdr:cNvSpPr/>
      </xdr:nvSpPr>
      <xdr:spPr bwMode="auto">
        <a:xfrm>
          <a:off x="2857500" y="3135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88015</xdr:rowOff>
    </xdr:from>
    <xdr:ext cx="762000" cy="259045"/>
    <xdr:sp macro="" textlink="">
      <xdr:nvSpPr>
        <xdr:cNvPr id="78" name="テキスト ボックス 77"/>
        <xdr:cNvSpPr txBox="1"/>
      </xdr:nvSpPr>
      <xdr:spPr>
        <a:xfrm>
          <a:off x="2527300" y="322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98,535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6" name="テキスト ボックス 95"/>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220204</xdr:rowOff>
    </xdr:from>
    <xdr:to>
      <xdr:col>4</xdr:col>
      <xdr:colOff>1117600</xdr:colOff>
      <xdr:row>39</xdr:row>
      <xdr:rowOff>6462</xdr:rowOff>
    </xdr:to>
    <xdr:cxnSp macro="">
      <xdr:nvCxnSpPr>
        <xdr:cNvPr id="110" name="直線コネクタ 109"/>
        <xdr:cNvCxnSpPr/>
      </xdr:nvCxnSpPr>
      <xdr:spPr bwMode="auto">
        <a:xfrm flipV="1">
          <a:off x="5651500" y="6144754"/>
          <a:ext cx="0" cy="15007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149989</xdr:rowOff>
    </xdr:from>
    <xdr:ext cx="762000" cy="259045"/>
    <xdr:sp macro="" textlink="">
      <xdr:nvSpPr>
        <xdr:cNvPr id="111" name="人口1人当たり決算額の推移最小値テキスト445"/>
        <xdr:cNvSpPr txBox="1"/>
      </xdr:nvSpPr>
      <xdr:spPr>
        <a:xfrm>
          <a:off x="5740400" y="761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8,941</a:t>
          </a:r>
          <a:endParaRPr kumimoji="1" lang="ja-JP" altLang="en-US" sz="1000" b="1">
            <a:latin typeface="ＭＳ Ｐゴシック"/>
          </a:endParaRPr>
        </a:p>
      </xdr:txBody>
    </xdr:sp>
    <xdr:clientData/>
  </xdr:oneCellAnchor>
  <xdr:twoCellAnchor>
    <xdr:from>
      <xdr:col>4</xdr:col>
      <xdr:colOff>1028700</xdr:colOff>
      <xdr:row>39</xdr:row>
      <xdr:rowOff>6462</xdr:rowOff>
    </xdr:from>
    <xdr:to>
      <xdr:col>5</xdr:col>
      <xdr:colOff>73025</xdr:colOff>
      <xdr:row>39</xdr:row>
      <xdr:rowOff>6462</xdr:rowOff>
    </xdr:to>
    <xdr:cxnSp macro="">
      <xdr:nvCxnSpPr>
        <xdr:cNvPr id="112" name="直線コネクタ 111"/>
        <xdr:cNvCxnSpPr/>
      </xdr:nvCxnSpPr>
      <xdr:spPr bwMode="auto">
        <a:xfrm>
          <a:off x="5562600" y="7645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135131</xdr:rowOff>
    </xdr:from>
    <xdr:ext cx="762000" cy="259045"/>
    <xdr:sp macro="" textlink="">
      <xdr:nvSpPr>
        <xdr:cNvPr id="113" name="人口1人当たり決算額の推移最大値テキスト445"/>
        <xdr:cNvSpPr txBox="1"/>
      </xdr:nvSpPr>
      <xdr:spPr>
        <a:xfrm>
          <a:off x="5740400" y="588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54,896</a:t>
          </a:r>
          <a:endParaRPr kumimoji="1" lang="ja-JP" altLang="en-US" sz="1000" b="1">
            <a:latin typeface="ＭＳ Ｐゴシック"/>
          </a:endParaRPr>
        </a:p>
      </xdr:txBody>
    </xdr:sp>
    <xdr:clientData/>
  </xdr:oneCellAnchor>
  <xdr:twoCellAnchor>
    <xdr:from>
      <xdr:col>4</xdr:col>
      <xdr:colOff>1028700</xdr:colOff>
      <xdr:row>33</xdr:row>
      <xdr:rowOff>220204</xdr:rowOff>
    </xdr:from>
    <xdr:to>
      <xdr:col>5</xdr:col>
      <xdr:colOff>73025</xdr:colOff>
      <xdr:row>33</xdr:row>
      <xdr:rowOff>220204</xdr:rowOff>
    </xdr:to>
    <xdr:cxnSp macro="">
      <xdr:nvCxnSpPr>
        <xdr:cNvPr id="114" name="直線コネクタ 113"/>
        <xdr:cNvCxnSpPr/>
      </xdr:nvCxnSpPr>
      <xdr:spPr bwMode="auto">
        <a:xfrm>
          <a:off x="5562600" y="6144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31184</xdr:rowOff>
    </xdr:from>
    <xdr:to>
      <xdr:col>4</xdr:col>
      <xdr:colOff>1117600</xdr:colOff>
      <xdr:row>37</xdr:row>
      <xdr:rowOff>236630</xdr:rowOff>
    </xdr:to>
    <xdr:cxnSp macro="">
      <xdr:nvCxnSpPr>
        <xdr:cNvPr id="115" name="直線コネクタ 114"/>
        <xdr:cNvCxnSpPr/>
      </xdr:nvCxnSpPr>
      <xdr:spPr bwMode="auto">
        <a:xfrm>
          <a:off x="5003800" y="7155884"/>
          <a:ext cx="647700" cy="205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255033</xdr:rowOff>
    </xdr:from>
    <xdr:ext cx="762000" cy="259045"/>
    <xdr:sp macro="" textlink="">
      <xdr:nvSpPr>
        <xdr:cNvPr id="116" name="人口1人当たり決算額の推移平均値テキスト445"/>
        <xdr:cNvSpPr txBox="1"/>
      </xdr:nvSpPr>
      <xdr:spPr>
        <a:xfrm>
          <a:off x="5740400" y="6865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26,530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67056</xdr:rowOff>
    </xdr:from>
    <xdr:to>
      <xdr:col>5</xdr:col>
      <xdr:colOff>34925</xdr:colOff>
      <xdr:row>36</xdr:row>
      <xdr:rowOff>168656</xdr:rowOff>
    </xdr:to>
    <xdr:sp macro="" textlink="">
      <xdr:nvSpPr>
        <xdr:cNvPr id="117" name="フローチャート : 判断 116"/>
        <xdr:cNvSpPr/>
      </xdr:nvSpPr>
      <xdr:spPr bwMode="auto">
        <a:xfrm>
          <a:off x="5600700" y="7020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23444</xdr:rowOff>
    </xdr:from>
    <xdr:to>
      <xdr:col>4</xdr:col>
      <xdr:colOff>469900</xdr:colOff>
      <xdr:row>37</xdr:row>
      <xdr:rowOff>31184</xdr:rowOff>
    </xdr:to>
    <xdr:cxnSp macro="">
      <xdr:nvCxnSpPr>
        <xdr:cNvPr id="118" name="直線コネクタ 117"/>
        <xdr:cNvCxnSpPr/>
      </xdr:nvCxnSpPr>
      <xdr:spPr bwMode="auto">
        <a:xfrm>
          <a:off x="4305300" y="7148144"/>
          <a:ext cx="698500" cy="7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132011</xdr:rowOff>
    </xdr:from>
    <xdr:to>
      <xdr:col>4</xdr:col>
      <xdr:colOff>520700</xdr:colOff>
      <xdr:row>37</xdr:row>
      <xdr:rowOff>62161</xdr:rowOff>
    </xdr:to>
    <xdr:sp macro="" textlink="">
      <xdr:nvSpPr>
        <xdr:cNvPr id="119" name="フローチャート : 判断 118"/>
        <xdr:cNvSpPr/>
      </xdr:nvSpPr>
      <xdr:spPr bwMode="auto">
        <a:xfrm>
          <a:off x="4953000" y="7085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243788</xdr:rowOff>
    </xdr:from>
    <xdr:ext cx="736600" cy="259045"/>
    <xdr:sp macro="" textlink="">
      <xdr:nvSpPr>
        <xdr:cNvPr id="120" name="テキスト ボックス 119"/>
        <xdr:cNvSpPr txBox="1"/>
      </xdr:nvSpPr>
      <xdr:spPr>
        <a:xfrm>
          <a:off x="4622800" y="6854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163086</xdr:rowOff>
    </xdr:from>
    <xdr:to>
      <xdr:col>3</xdr:col>
      <xdr:colOff>904875</xdr:colOff>
      <xdr:row>37</xdr:row>
      <xdr:rowOff>23444</xdr:rowOff>
    </xdr:to>
    <xdr:cxnSp macro="">
      <xdr:nvCxnSpPr>
        <xdr:cNvPr id="121" name="直線コネクタ 120"/>
        <xdr:cNvCxnSpPr/>
      </xdr:nvCxnSpPr>
      <xdr:spPr bwMode="auto">
        <a:xfrm>
          <a:off x="3606800" y="7116336"/>
          <a:ext cx="698500" cy="31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171232</xdr:rowOff>
    </xdr:from>
    <xdr:to>
      <xdr:col>3</xdr:col>
      <xdr:colOff>955675</xdr:colOff>
      <xdr:row>37</xdr:row>
      <xdr:rowOff>101382</xdr:rowOff>
    </xdr:to>
    <xdr:sp macro="" textlink="">
      <xdr:nvSpPr>
        <xdr:cNvPr id="122" name="フローチャート : 判断 121"/>
        <xdr:cNvSpPr/>
      </xdr:nvSpPr>
      <xdr:spPr bwMode="auto">
        <a:xfrm>
          <a:off x="4254500" y="7124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86159</xdr:rowOff>
    </xdr:from>
    <xdr:ext cx="762000" cy="259045"/>
    <xdr:sp macro="" textlink="">
      <xdr:nvSpPr>
        <xdr:cNvPr id="123" name="テキスト ボックス 122"/>
        <xdr:cNvSpPr txBox="1"/>
      </xdr:nvSpPr>
      <xdr:spPr>
        <a:xfrm>
          <a:off x="3924300" y="7210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163086</xdr:rowOff>
    </xdr:from>
    <xdr:to>
      <xdr:col>3</xdr:col>
      <xdr:colOff>206375</xdr:colOff>
      <xdr:row>37</xdr:row>
      <xdr:rowOff>160768</xdr:rowOff>
    </xdr:to>
    <xdr:cxnSp macro="">
      <xdr:nvCxnSpPr>
        <xdr:cNvPr id="124" name="直線コネクタ 123"/>
        <xdr:cNvCxnSpPr/>
      </xdr:nvCxnSpPr>
      <xdr:spPr bwMode="auto">
        <a:xfrm flipV="1">
          <a:off x="2908300" y="7116336"/>
          <a:ext cx="698500" cy="169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93280</xdr:rowOff>
    </xdr:from>
    <xdr:to>
      <xdr:col>3</xdr:col>
      <xdr:colOff>257175</xdr:colOff>
      <xdr:row>37</xdr:row>
      <xdr:rowOff>23430</xdr:rowOff>
    </xdr:to>
    <xdr:sp macro="" textlink="">
      <xdr:nvSpPr>
        <xdr:cNvPr id="125" name="フローチャート : 判断 124"/>
        <xdr:cNvSpPr/>
      </xdr:nvSpPr>
      <xdr:spPr bwMode="auto">
        <a:xfrm>
          <a:off x="3556000" y="70465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205057</xdr:rowOff>
    </xdr:from>
    <xdr:ext cx="762000" cy="259045"/>
    <xdr:sp macro="" textlink="">
      <xdr:nvSpPr>
        <xdr:cNvPr id="126" name="テキスト ボックス 125"/>
        <xdr:cNvSpPr txBox="1"/>
      </xdr:nvSpPr>
      <xdr:spPr>
        <a:xfrm>
          <a:off x="3225800" y="681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43380</xdr:rowOff>
    </xdr:from>
    <xdr:to>
      <xdr:col>2</xdr:col>
      <xdr:colOff>692150</xdr:colOff>
      <xdr:row>36</xdr:row>
      <xdr:rowOff>144980</xdr:rowOff>
    </xdr:to>
    <xdr:sp macro="" textlink="">
      <xdr:nvSpPr>
        <xdr:cNvPr id="127" name="フローチャート : 判断 126"/>
        <xdr:cNvSpPr/>
      </xdr:nvSpPr>
      <xdr:spPr bwMode="auto">
        <a:xfrm>
          <a:off x="2857500" y="6996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155157</xdr:rowOff>
    </xdr:from>
    <xdr:ext cx="762000" cy="259045"/>
    <xdr:sp macro="" textlink="">
      <xdr:nvSpPr>
        <xdr:cNvPr id="128" name="テキスト ボックス 127"/>
        <xdr:cNvSpPr txBox="1"/>
      </xdr:nvSpPr>
      <xdr:spPr>
        <a:xfrm>
          <a:off x="2527300" y="676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185830</xdr:rowOff>
    </xdr:from>
    <xdr:to>
      <xdr:col>5</xdr:col>
      <xdr:colOff>34925</xdr:colOff>
      <xdr:row>37</xdr:row>
      <xdr:rowOff>287430</xdr:rowOff>
    </xdr:to>
    <xdr:sp macro="" textlink="">
      <xdr:nvSpPr>
        <xdr:cNvPr id="134" name="円/楕円 133"/>
        <xdr:cNvSpPr/>
      </xdr:nvSpPr>
      <xdr:spPr bwMode="auto">
        <a:xfrm>
          <a:off x="5600700" y="7310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157907</xdr:rowOff>
    </xdr:from>
    <xdr:ext cx="762000" cy="259045"/>
    <xdr:sp macro="" textlink="">
      <xdr:nvSpPr>
        <xdr:cNvPr id="135" name="人口1人当たり決算額の推移該当値テキスト445"/>
        <xdr:cNvSpPr txBox="1"/>
      </xdr:nvSpPr>
      <xdr:spPr>
        <a:xfrm>
          <a:off x="5740400" y="728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17,643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151834</xdr:rowOff>
    </xdr:from>
    <xdr:to>
      <xdr:col>4</xdr:col>
      <xdr:colOff>520700</xdr:colOff>
      <xdr:row>37</xdr:row>
      <xdr:rowOff>81984</xdr:rowOff>
    </xdr:to>
    <xdr:sp macro="" textlink="">
      <xdr:nvSpPr>
        <xdr:cNvPr id="136" name="円/楕円 135"/>
        <xdr:cNvSpPr/>
      </xdr:nvSpPr>
      <xdr:spPr bwMode="auto">
        <a:xfrm>
          <a:off x="4953000" y="7105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66761</xdr:rowOff>
    </xdr:from>
    <xdr:ext cx="736600" cy="259045"/>
    <xdr:sp macro="" textlink="">
      <xdr:nvSpPr>
        <xdr:cNvPr id="137" name="テキスト ボックス 136"/>
        <xdr:cNvSpPr txBox="1"/>
      </xdr:nvSpPr>
      <xdr:spPr>
        <a:xfrm>
          <a:off x="4622800" y="7191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23,934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144094</xdr:rowOff>
    </xdr:from>
    <xdr:to>
      <xdr:col>3</xdr:col>
      <xdr:colOff>955675</xdr:colOff>
      <xdr:row>37</xdr:row>
      <xdr:rowOff>74244</xdr:rowOff>
    </xdr:to>
    <xdr:sp macro="" textlink="">
      <xdr:nvSpPr>
        <xdr:cNvPr id="138" name="円/楕円 137"/>
        <xdr:cNvSpPr/>
      </xdr:nvSpPr>
      <xdr:spPr bwMode="auto">
        <a:xfrm>
          <a:off x="4254500" y="7097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255871</xdr:rowOff>
    </xdr:from>
    <xdr:ext cx="762000" cy="259045"/>
    <xdr:sp macro="" textlink="">
      <xdr:nvSpPr>
        <xdr:cNvPr id="139" name="テキスト ボックス 138"/>
        <xdr:cNvSpPr txBox="1"/>
      </xdr:nvSpPr>
      <xdr:spPr>
        <a:xfrm>
          <a:off x="3924300" y="68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24,171</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112286</xdr:rowOff>
    </xdr:from>
    <xdr:to>
      <xdr:col>3</xdr:col>
      <xdr:colOff>257175</xdr:colOff>
      <xdr:row>37</xdr:row>
      <xdr:rowOff>42436</xdr:rowOff>
    </xdr:to>
    <xdr:sp macro="" textlink="">
      <xdr:nvSpPr>
        <xdr:cNvPr id="140" name="円/楕円 139"/>
        <xdr:cNvSpPr/>
      </xdr:nvSpPr>
      <xdr:spPr bwMode="auto">
        <a:xfrm>
          <a:off x="3556000" y="7065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27213</xdr:rowOff>
    </xdr:from>
    <xdr:ext cx="762000" cy="259045"/>
    <xdr:sp macro="" textlink="">
      <xdr:nvSpPr>
        <xdr:cNvPr id="141" name="テキスト ボックス 140"/>
        <xdr:cNvSpPr txBox="1"/>
      </xdr:nvSpPr>
      <xdr:spPr>
        <a:xfrm>
          <a:off x="3225800" y="715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25,145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109968</xdr:rowOff>
    </xdr:from>
    <xdr:to>
      <xdr:col>2</xdr:col>
      <xdr:colOff>692150</xdr:colOff>
      <xdr:row>37</xdr:row>
      <xdr:rowOff>211568</xdr:rowOff>
    </xdr:to>
    <xdr:sp macro="" textlink="">
      <xdr:nvSpPr>
        <xdr:cNvPr id="142" name="円/楕円 141"/>
        <xdr:cNvSpPr/>
      </xdr:nvSpPr>
      <xdr:spPr bwMode="auto">
        <a:xfrm>
          <a:off x="2857500" y="7234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196345</xdr:rowOff>
    </xdr:from>
    <xdr:ext cx="762000" cy="259045"/>
    <xdr:sp macro="" textlink="">
      <xdr:nvSpPr>
        <xdr:cNvPr id="143" name="テキスト ボックス 142"/>
        <xdr:cNvSpPr txBox="1"/>
      </xdr:nvSpPr>
      <xdr:spPr>
        <a:xfrm>
          <a:off x="2527300" y="732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19,966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群馬県明和町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11,463
11,262
19.64
5,756,082
5,420,377
204,034
3,165,700
4,293,786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62,578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138600</xdr:rowOff>
    </xdr:from>
    <xdr:to>
      <xdr:col>6</xdr:col>
      <xdr:colOff>510540</xdr:colOff>
      <xdr:row>38</xdr:row>
      <xdr:rowOff>117112</xdr:rowOff>
    </xdr:to>
    <xdr:cxnSp macro="">
      <xdr:nvCxnSpPr>
        <xdr:cNvPr id="58" name="直線コネクタ 57"/>
        <xdr:cNvCxnSpPr/>
      </xdr:nvCxnSpPr>
      <xdr:spPr>
        <a:xfrm flipV="1">
          <a:off x="4633595" y="5110650"/>
          <a:ext cx="1270" cy="15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120939</xdr:rowOff>
    </xdr:from>
    <xdr:ext cx="534377" cy="259045"/>
    <xdr:sp macro="" textlink="">
      <xdr:nvSpPr>
        <xdr:cNvPr id="59" name="人件費最小値テキスト"/>
        <xdr:cNvSpPr txBox="1"/>
      </xdr:nvSpPr>
      <xdr:spPr>
        <a:xfrm>
          <a:off x="4686300" y="663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44,075</a:t>
          </a:r>
          <a:endParaRPr kumimoji="1" lang="ja-JP" altLang="en-US" sz="1000" b="1">
            <a:latin typeface="ＭＳ Ｐゴシック"/>
          </a:endParaRPr>
        </a:p>
      </xdr:txBody>
    </xdr:sp>
    <xdr:clientData/>
  </xdr:oneCellAnchor>
  <xdr:twoCellAnchor>
    <xdr:from>
      <xdr:col>6</xdr:col>
      <xdr:colOff>422275</xdr:colOff>
      <xdr:row>38</xdr:row>
      <xdr:rowOff>117112</xdr:rowOff>
    </xdr:from>
    <xdr:to>
      <xdr:col>6</xdr:col>
      <xdr:colOff>600075</xdr:colOff>
      <xdr:row>38</xdr:row>
      <xdr:rowOff>117112</xdr:rowOff>
    </xdr:to>
    <xdr:cxnSp macro="">
      <xdr:nvCxnSpPr>
        <xdr:cNvPr id="60" name="直線コネクタ 59"/>
        <xdr:cNvCxnSpPr/>
      </xdr:nvCxnSpPr>
      <xdr:spPr>
        <a:xfrm>
          <a:off x="4546600" y="663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85277</xdr:rowOff>
    </xdr:from>
    <xdr:ext cx="599010" cy="259045"/>
    <xdr:sp macro="" textlink="">
      <xdr:nvSpPr>
        <xdr:cNvPr id="61" name="人件費最大値テキスト"/>
        <xdr:cNvSpPr txBox="1"/>
      </xdr:nvSpPr>
      <xdr:spPr>
        <a:xfrm>
          <a:off x="4686300" y="488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183,851</a:t>
          </a:r>
          <a:endParaRPr kumimoji="1" lang="ja-JP" altLang="en-US" sz="1000" b="1">
            <a:latin typeface="ＭＳ Ｐゴシック"/>
          </a:endParaRPr>
        </a:p>
      </xdr:txBody>
    </xdr:sp>
    <xdr:clientData/>
  </xdr:oneCellAnchor>
  <xdr:twoCellAnchor>
    <xdr:from>
      <xdr:col>6</xdr:col>
      <xdr:colOff>422275</xdr:colOff>
      <xdr:row>29</xdr:row>
      <xdr:rowOff>138600</xdr:rowOff>
    </xdr:from>
    <xdr:to>
      <xdr:col>6</xdr:col>
      <xdr:colOff>600075</xdr:colOff>
      <xdr:row>29</xdr:row>
      <xdr:rowOff>138600</xdr:rowOff>
    </xdr:to>
    <xdr:cxnSp macro="">
      <xdr:nvCxnSpPr>
        <xdr:cNvPr id="62" name="直線コネクタ 61"/>
        <xdr:cNvCxnSpPr/>
      </xdr:nvCxnSpPr>
      <xdr:spPr>
        <a:xfrm>
          <a:off x="4546600" y="511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165183</xdr:rowOff>
    </xdr:from>
    <xdr:to>
      <xdr:col>6</xdr:col>
      <xdr:colOff>511175</xdr:colOff>
      <xdr:row>37</xdr:row>
      <xdr:rowOff>45016</xdr:rowOff>
    </xdr:to>
    <xdr:cxnSp macro="">
      <xdr:nvCxnSpPr>
        <xdr:cNvPr id="63" name="直線コネクタ 62"/>
        <xdr:cNvCxnSpPr/>
      </xdr:nvCxnSpPr>
      <xdr:spPr>
        <a:xfrm flipV="1">
          <a:off x="3797300" y="6337383"/>
          <a:ext cx="838200" cy="5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156408</xdr:rowOff>
    </xdr:from>
    <xdr:ext cx="534377" cy="259045"/>
    <xdr:sp macro="" textlink="">
      <xdr:nvSpPr>
        <xdr:cNvPr id="64" name="人件費平均値テキスト"/>
        <xdr:cNvSpPr txBox="1"/>
      </xdr:nvSpPr>
      <xdr:spPr>
        <a:xfrm>
          <a:off x="4686300" y="598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85,150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133531</xdr:rowOff>
    </xdr:from>
    <xdr:to>
      <xdr:col>6</xdr:col>
      <xdr:colOff>561975</xdr:colOff>
      <xdr:row>36</xdr:row>
      <xdr:rowOff>63681</xdr:rowOff>
    </xdr:to>
    <xdr:sp macro="" textlink="">
      <xdr:nvSpPr>
        <xdr:cNvPr id="65" name="フローチャート : 判断 64"/>
        <xdr:cNvSpPr/>
      </xdr:nvSpPr>
      <xdr:spPr>
        <a:xfrm>
          <a:off x="4584700" y="613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16746</xdr:rowOff>
    </xdr:from>
    <xdr:to>
      <xdr:col>5</xdr:col>
      <xdr:colOff>358775</xdr:colOff>
      <xdr:row>37</xdr:row>
      <xdr:rowOff>45016</xdr:rowOff>
    </xdr:to>
    <xdr:cxnSp macro="">
      <xdr:nvCxnSpPr>
        <xdr:cNvPr id="66" name="直線コネクタ 65"/>
        <xdr:cNvCxnSpPr/>
      </xdr:nvCxnSpPr>
      <xdr:spPr>
        <a:xfrm>
          <a:off x="2908300" y="6360396"/>
          <a:ext cx="889000" cy="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146714</xdr:rowOff>
    </xdr:from>
    <xdr:to>
      <xdr:col>5</xdr:col>
      <xdr:colOff>409575</xdr:colOff>
      <xdr:row>36</xdr:row>
      <xdr:rowOff>76864</xdr:rowOff>
    </xdr:to>
    <xdr:sp macro="" textlink="">
      <xdr:nvSpPr>
        <xdr:cNvPr id="67" name="フローチャート : 判断 66"/>
        <xdr:cNvSpPr/>
      </xdr:nvSpPr>
      <xdr:spPr>
        <a:xfrm>
          <a:off x="37465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93391</xdr:rowOff>
    </xdr:from>
    <xdr:ext cx="534377" cy="259045"/>
    <xdr:sp macro="" textlink="">
      <xdr:nvSpPr>
        <xdr:cNvPr id="68" name="テキスト ボックス 67"/>
        <xdr:cNvSpPr txBox="1"/>
      </xdr:nvSpPr>
      <xdr:spPr>
        <a:xfrm>
          <a:off x="3530111" y="592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6481</xdr:rowOff>
    </xdr:from>
    <xdr:to>
      <xdr:col>4</xdr:col>
      <xdr:colOff>155575</xdr:colOff>
      <xdr:row>37</xdr:row>
      <xdr:rowOff>16746</xdr:rowOff>
    </xdr:to>
    <xdr:cxnSp macro="">
      <xdr:nvCxnSpPr>
        <xdr:cNvPr id="69" name="直線コネクタ 68"/>
        <xdr:cNvCxnSpPr/>
      </xdr:nvCxnSpPr>
      <xdr:spPr>
        <a:xfrm>
          <a:off x="2019300" y="6350131"/>
          <a:ext cx="889000" cy="1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85144</xdr:rowOff>
    </xdr:from>
    <xdr:to>
      <xdr:col>4</xdr:col>
      <xdr:colOff>206375</xdr:colOff>
      <xdr:row>36</xdr:row>
      <xdr:rowOff>15294</xdr:rowOff>
    </xdr:to>
    <xdr:sp macro="" textlink="">
      <xdr:nvSpPr>
        <xdr:cNvPr id="70" name="フローチャート : 判断 69"/>
        <xdr:cNvSpPr/>
      </xdr:nvSpPr>
      <xdr:spPr>
        <a:xfrm>
          <a:off x="2857500" y="608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31821</xdr:rowOff>
    </xdr:from>
    <xdr:ext cx="534377" cy="259045"/>
    <xdr:sp macro="" textlink="">
      <xdr:nvSpPr>
        <xdr:cNvPr id="71" name="テキスト ボックス 70"/>
        <xdr:cNvSpPr txBox="1"/>
      </xdr:nvSpPr>
      <xdr:spPr>
        <a:xfrm>
          <a:off x="2641111" y="586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147984</xdr:rowOff>
    </xdr:from>
    <xdr:to>
      <xdr:col>2</xdr:col>
      <xdr:colOff>638175</xdr:colOff>
      <xdr:row>37</xdr:row>
      <xdr:rowOff>6481</xdr:rowOff>
    </xdr:to>
    <xdr:cxnSp macro="">
      <xdr:nvCxnSpPr>
        <xdr:cNvPr id="72" name="直線コネクタ 71"/>
        <xdr:cNvCxnSpPr/>
      </xdr:nvCxnSpPr>
      <xdr:spPr>
        <a:xfrm>
          <a:off x="1130300" y="6320184"/>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109681</xdr:rowOff>
    </xdr:from>
    <xdr:to>
      <xdr:col>3</xdr:col>
      <xdr:colOff>3175</xdr:colOff>
      <xdr:row>36</xdr:row>
      <xdr:rowOff>39831</xdr:rowOff>
    </xdr:to>
    <xdr:sp macro="" textlink="">
      <xdr:nvSpPr>
        <xdr:cNvPr id="73" name="フローチャート : 判断 72"/>
        <xdr:cNvSpPr/>
      </xdr:nvSpPr>
      <xdr:spPr>
        <a:xfrm>
          <a:off x="1968500" y="611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56358</xdr:rowOff>
    </xdr:from>
    <xdr:ext cx="534377" cy="259045"/>
    <xdr:sp macro="" textlink="">
      <xdr:nvSpPr>
        <xdr:cNvPr id="74" name="テキスト ボックス 73"/>
        <xdr:cNvSpPr txBox="1"/>
      </xdr:nvSpPr>
      <xdr:spPr>
        <a:xfrm>
          <a:off x="1752111" y="588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89738</xdr:rowOff>
    </xdr:from>
    <xdr:to>
      <xdr:col>1</xdr:col>
      <xdr:colOff>485775</xdr:colOff>
      <xdr:row>36</xdr:row>
      <xdr:rowOff>19888</xdr:rowOff>
    </xdr:to>
    <xdr:sp macro="" textlink="">
      <xdr:nvSpPr>
        <xdr:cNvPr id="75" name="フローチャート : 判断 74"/>
        <xdr:cNvSpPr/>
      </xdr:nvSpPr>
      <xdr:spPr>
        <a:xfrm>
          <a:off x="1079500" y="609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36415</xdr:rowOff>
    </xdr:from>
    <xdr:ext cx="534377" cy="259045"/>
    <xdr:sp macro="" textlink="">
      <xdr:nvSpPr>
        <xdr:cNvPr id="76" name="テキスト ボックス 75"/>
        <xdr:cNvSpPr txBox="1"/>
      </xdr:nvSpPr>
      <xdr:spPr>
        <a:xfrm>
          <a:off x="863111" y="586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114383</xdr:rowOff>
    </xdr:from>
    <xdr:to>
      <xdr:col>6</xdr:col>
      <xdr:colOff>561975</xdr:colOff>
      <xdr:row>37</xdr:row>
      <xdr:rowOff>44533</xdr:rowOff>
    </xdr:to>
    <xdr:sp macro="" textlink="">
      <xdr:nvSpPr>
        <xdr:cNvPr id="82" name="円/楕円 81"/>
        <xdr:cNvSpPr/>
      </xdr:nvSpPr>
      <xdr:spPr>
        <a:xfrm>
          <a:off x="4584700" y="62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92810</xdr:rowOff>
    </xdr:from>
    <xdr:ext cx="534377" cy="259045"/>
    <xdr:sp macro="" textlink="">
      <xdr:nvSpPr>
        <xdr:cNvPr id="83" name="人件費該当値テキスト"/>
        <xdr:cNvSpPr txBox="1"/>
      </xdr:nvSpPr>
      <xdr:spPr>
        <a:xfrm>
          <a:off x="4686300" y="626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71,159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165666</xdr:rowOff>
    </xdr:from>
    <xdr:to>
      <xdr:col>5</xdr:col>
      <xdr:colOff>409575</xdr:colOff>
      <xdr:row>37</xdr:row>
      <xdr:rowOff>95816</xdr:rowOff>
    </xdr:to>
    <xdr:sp macro="" textlink="">
      <xdr:nvSpPr>
        <xdr:cNvPr id="84" name="円/楕円 83"/>
        <xdr:cNvSpPr/>
      </xdr:nvSpPr>
      <xdr:spPr>
        <a:xfrm>
          <a:off x="3746500" y="633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86943</xdr:rowOff>
    </xdr:from>
    <xdr:ext cx="534377" cy="259045"/>
    <xdr:sp macro="" textlink="">
      <xdr:nvSpPr>
        <xdr:cNvPr id="85" name="テキスト ボックス 84"/>
        <xdr:cNvSpPr txBox="1"/>
      </xdr:nvSpPr>
      <xdr:spPr>
        <a:xfrm>
          <a:off x="3530111" y="643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66,448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137396</xdr:rowOff>
    </xdr:from>
    <xdr:to>
      <xdr:col>4</xdr:col>
      <xdr:colOff>206375</xdr:colOff>
      <xdr:row>37</xdr:row>
      <xdr:rowOff>67546</xdr:rowOff>
    </xdr:to>
    <xdr:sp macro="" textlink="">
      <xdr:nvSpPr>
        <xdr:cNvPr id="86" name="円/楕円 85"/>
        <xdr:cNvSpPr/>
      </xdr:nvSpPr>
      <xdr:spPr>
        <a:xfrm>
          <a:off x="2857500" y="630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58673</xdr:rowOff>
    </xdr:from>
    <xdr:ext cx="534377" cy="259045"/>
    <xdr:sp macro="" textlink="">
      <xdr:nvSpPr>
        <xdr:cNvPr id="87" name="テキスト ボックス 86"/>
        <xdr:cNvSpPr txBox="1"/>
      </xdr:nvSpPr>
      <xdr:spPr>
        <a:xfrm>
          <a:off x="2641111" y="640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69,045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127131</xdr:rowOff>
    </xdr:from>
    <xdr:to>
      <xdr:col>3</xdr:col>
      <xdr:colOff>3175</xdr:colOff>
      <xdr:row>37</xdr:row>
      <xdr:rowOff>57281</xdr:rowOff>
    </xdr:to>
    <xdr:sp macro="" textlink="">
      <xdr:nvSpPr>
        <xdr:cNvPr id="88" name="円/楕円 87"/>
        <xdr:cNvSpPr/>
      </xdr:nvSpPr>
      <xdr:spPr>
        <a:xfrm>
          <a:off x="1968500" y="629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48408</xdr:rowOff>
    </xdr:from>
    <xdr:ext cx="534377" cy="259045"/>
    <xdr:sp macro="" textlink="">
      <xdr:nvSpPr>
        <xdr:cNvPr id="89" name="テキスト ボックス 88"/>
        <xdr:cNvSpPr txBox="1"/>
      </xdr:nvSpPr>
      <xdr:spPr>
        <a:xfrm>
          <a:off x="1752111" y="639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69,988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97184</xdr:rowOff>
    </xdr:from>
    <xdr:to>
      <xdr:col>1</xdr:col>
      <xdr:colOff>485775</xdr:colOff>
      <xdr:row>37</xdr:row>
      <xdr:rowOff>27334</xdr:rowOff>
    </xdr:to>
    <xdr:sp macro="" textlink="">
      <xdr:nvSpPr>
        <xdr:cNvPr id="90" name="円/楕円 89"/>
        <xdr:cNvSpPr/>
      </xdr:nvSpPr>
      <xdr:spPr>
        <a:xfrm>
          <a:off x="1079500" y="626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18461</xdr:rowOff>
    </xdr:from>
    <xdr:ext cx="534377" cy="259045"/>
    <xdr:sp macro="" textlink="">
      <xdr:nvSpPr>
        <xdr:cNvPr id="91" name="テキスト ボックス 90"/>
        <xdr:cNvSpPr txBox="1"/>
      </xdr:nvSpPr>
      <xdr:spPr>
        <a:xfrm>
          <a:off x="863111" y="636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13993</xdr:rowOff>
    </xdr:from>
    <xdr:to>
      <xdr:col>6</xdr:col>
      <xdr:colOff>510540</xdr:colOff>
      <xdr:row>59</xdr:row>
      <xdr:rowOff>112740</xdr:rowOff>
    </xdr:to>
    <xdr:cxnSp macro="">
      <xdr:nvCxnSpPr>
        <xdr:cNvPr id="116" name="直線コネクタ 115"/>
        <xdr:cNvCxnSpPr/>
      </xdr:nvCxnSpPr>
      <xdr:spPr>
        <a:xfrm flipV="1">
          <a:off x="4633595" y="8757943"/>
          <a:ext cx="1270" cy="1470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116567</xdr:rowOff>
    </xdr:from>
    <xdr:ext cx="534377" cy="259045"/>
    <xdr:sp macro="" textlink="">
      <xdr:nvSpPr>
        <xdr:cNvPr id="117" name="物件費最小値テキスト"/>
        <xdr:cNvSpPr txBox="1"/>
      </xdr:nvSpPr>
      <xdr:spPr>
        <a:xfrm>
          <a:off x="4686300" y="102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41,038</a:t>
          </a:r>
          <a:endParaRPr kumimoji="1" lang="ja-JP" altLang="en-US" sz="1000" b="1">
            <a:latin typeface="ＭＳ Ｐゴシック"/>
          </a:endParaRPr>
        </a:p>
      </xdr:txBody>
    </xdr:sp>
    <xdr:clientData/>
  </xdr:oneCellAnchor>
  <xdr:twoCellAnchor>
    <xdr:from>
      <xdr:col>6</xdr:col>
      <xdr:colOff>422275</xdr:colOff>
      <xdr:row>59</xdr:row>
      <xdr:rowOff>112740</xdr:rowOff>
    </xdr:from>
    <xdr:to>
      <xdr:col>6</xdr:col>
      <xdr:colOff>600075</xdr:colOff>
      <xdr:row>59</xdr:row>
      <xdr:rowOff>112740</xdr:rowOff>
    </xdr:to>
    <xdr:cxnSp macro="">
      <xdr:nvCxnSpPr>
        <xdr:cNvPr id="118" name="直線コネクタ 117"/>
        <xdr:cNvCxnSpPr/>
      </xdr:nvCxnSpPr>
      <xdr:spPr>
        <a:xfrm>
          <a:off x="4546600" y="1022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132120</xdr:rowOff>
    </xdr:from>
    <xdr:ext cx="599010" cy="259045"/>
    <xdr:sp macro="" textlink="">
      <xdr:nvSpPr>
        <xdr:cNvPr id="119" name="物件費最大値テキスト"/>
        <xdr:cNvSpPr txBox="1"/>
      </xdr:nvSpPr>
      <xdr:spPr>
        <a:xfrm>
          <a:off x="4686300" y="853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233,997</a:t>
          </a:r>
          <a:endParaRPr kumimoji="1" lang="ja-JP" altLang="en-US" sz="1000" b="1">
            <a:latin typeface="ＭＳ Ｐゴシック"/>
          </a:endParaRPr>
        </a:p>
      </xdr:txBody>
    </xdr:sp>
    <xdr:clientData/>
  </xdr:oneCellAnchor>
  <xdr:twoCellAnchor>
    <xdr:from>
      <xdr:col>6</xdr:col>
      <xdr:colOff>422275</xdr:colOff>
      <xdr:row>51</xdr:row>
      <xdr:rowOff>13993</xdr:rowOff>
    </xdr:from>
    <xdr:to>
      <xdr:col>6</xdr:col>
      <xdr:colOff>600075</xdr:colOff>
      <xdr:row>51</xdr:row>
      <xdr:rowOff>13993</xdr:rowOff>
    </xdr:to>
    <xdr:cxnSp macro="">
      <xdr:nvCxnSpPr>
        <xdr:cNvPr id="120" name="直線コネクタ 119"/>
        <xdr:cNvCxnSpPr/>
      </xdr:nvCxnSpPr>
      <xdr:spPr>
        <a:xfrm>
          <a:off x="4546600" y="8757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45807</xdr:rowOff>
    </xdr:from>
    <xdr:to>
      <xdr:col>6</xdr:col>
      <xdr:colOff>511175</xdr:colOff>
      <xdr:row>58</xdr:row>
      <xdr:rowOff>67371</xdr:rowOff>
    </xdr:to>
    <xdr:cxnSp macro="">
      <xdr:nvCxnSpPr>
        <xdr:cNvPr id="121" name="直線コネクタ 120"/>
        <xdr:cNvCxnSpPr/>
      </xdr:nvCxnSpPr>
      <xdr:spPr>
        <a:xfrm flipV="1">
          <a:off x="3797300" y="9989907"/>
          <a:ext cx="838200" cy="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74180</xdr:rowOff>
    </xdr:from>
    <xdr:ext cx="534377" cy="259045"/>
    <xdr:sp macro="" textlink="">
      <xdr:nvSpPr>
        <xdr:cNvPr id="122" name="物件費平均値テキスト"/>
        <xdr:cNvSpPr txBox="1"/>
      </xdr:nvSpPr>
      <xdr:spPr>
        <a:xfrm>
          <a:off x="4686300" y="96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87,434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51303</xdr:rowOff>
    </xdr:from>
    <xdr:to>
      <xdr:col>6</xdr:col>
      <xdr:colOff>561975</xdr:colOff>
      <xdr:row>57</xdr:row>
      <xdr:rowOff>152903</xdr:rowOff>
    </xdr:to>
    <xdr:sp macro="" textlink="">
      <xdr:nvSpPr>
        <xdr:cNvPr id="123" name="フローチャート : 判断 122"/>
        <xdr:cNvSpPr/>
      </xdr:nvSpPr>
      <xdr:spPr>
        <a:xfrm>
          <a:off x="45847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37965</xdr:rowOff>
    </xdr:from>
    <xdr:to>
      <xdr:col>5</xdr:col>
      <xdr:colOff>358775</xdr:colOff>
      <xdr:row>58</xdr:row>
      <xdr:rowOff>67371</xdr:rowOff>
    </xdr:to>
    <xdr:cxnSp macro="">
      <xdr:nvCxnSpPr>
        <xdr:cNvPr id="124" name="直線コネクタ 123"/>
        <xdr:cNvCxnSpPr/>
      </xdr:nvCxnSpPr>
      <xdr:spPr>
        <a:xfrm>
          <a:off x="2908300" y="9982065"/>
          <a:ext cx="889000" cy="2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15732</xdr:rowOff>
    </xdr:from>
    <xdr:to>
      <xdr:col>5</xdr:col>
      <xdr:colOff>409575</xdr:colOff>
      <xdr:row>57</xdr:row>
      <xdr:rowOff>117332</xdr:rowOff>
    </xdr:to>
    <xdr:sp macro="" textlink="">
      <xdr:nvSpPr>
        <xdr:cNvPr id="125" name="フローチャート : 判断 124"/>
        <xdr:cNvSpPr/>
      </xdr:nvSpPr>
      <xdr:spPr>
        <a:xfrm>
          <a:off x="3746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133859</xdr:rowOff>
    </xdr:from>
    <xdr:ext cx="534377" cy="259045"/>
    <xdr:sp macro="" textlink="">
      <xdr:nvSpPr>
        <xdr:cNvPr id="126" name="テキスト ボックス 125"/>
        <xdr:cNvSpPr txBox="1"/>
      </xdr:nvSpPr>
      <xdr:spPr>
        <a:xfrm>
          <a:off x="3530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37965</xdr:rowOff>
    </xdr:from>
    <xdr:to>
      <xdr:col>4</xdr:col>
      <xdr:colOff>155575</xdr:colOff>
      <xdr:row>58</xdr:row>
      <xdr:rowOff>61054</xdr:rowOff>
    </xdr:to>
    <xdr:cxnSp macro="">
      <xdr:nvCxnSpPr>
        <xdr:cNvPr id="127" name="直線コネクタ 126"/>
        <xdr:cNvCxnSpPr/>
      </xdr:nvCxnSpPr>
      <xdr:spPr>
        <a:xfrm flipV="1">
          <a:off x="2019300" y="9982065"/>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143832</xdr:rowOff>
    </xdr:from>
    <xdr:to>
      <xdr:col>4</xdr:col>
      <xdr:colOff>206375</xdr:colOff>
      <xdr:row>58</xdr:row>
      <xdr:rowOff>73982</xdr:rowOff>
    </xdr:to>
    <xdr:sp macro="" textlink="">
      <xdr:nvSpPr>
        <xdr:cNvPr id="128" name="フローチャート : 判断 127"/>
        <xdr:cNvSpPr/>
      </xdr:nvSpPr>
      <xdr:spPr>
        <a:xfrm>
          <a:off x="2857500" y="991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90509</xdr:rowOff>
    </xdr:from>
    <xdr:ext cx="534377" cy="259045"/>
    <xdr:sp macro="" textlink="">
      <xdr:nvSpPr>
        <xdr:cNvPr id="129" name="テキスト ボックス 128"/>
        <xdr:cNvSpPr txBox="1"/>
      </xdr:nvSpPr>
      <xdr:spPr>
        <a:xfrm>
          <a:off x="2641111" y="969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61054</xdr:rowOff>
    </xdr:from>
    <xdr:to>
      <xdr:col>2</xdr:col>
      <xdr:colOff>638175</xdr:colOff>
      <xdr:row>58</xdr:row>
      <xdr:rowOff>96144</xdr:rowOff>
    </xdr:to>
    <xdr:cxnSp macro="">
      <xdr:nvCxnSpPr>
        <xdr:cNvPr id="130" name="直線コネクタ 129"/>
        <xdr:cNvCxnSpPr/>
      </xdr:nvCxnSpPr>
      <xdr:spPr>
        <a:xfrm flipV="1">
          <a:off x="1130300" y="10005154"/>
          <a:ext cx="889000" cy="3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4364</xdr:rowOff>
    </xdr:from>
    <xdr:to>
      <xdr:col>3</xdr:col>
      <xdr:colOff>3175</xdr:colOff>
      <xdr:row>58</xdr:row>
      <xdr:rowOff>105964</xdr:rowOff>
    </xdr:to>
    <xdr:sp macro="" textlink="">
      <xdr:nvSpPr>
        <xdr:cNvPr id="131" name="フローチャート : 判断 130"/>
        <xdr:cNvSpPr/>
      </xdr:nvSpPr>
      <xdr:spPr>
        <a:xfrm>
          <a:off x="1968500" y="994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122491</xdr:rowOff>
    </xdr:from>
    <xdr:ext cx="534377" cy="259045"/>
    <xdr:sp macro="" textlink="">
      <xdr:nvSpPr>
        <xdr:cNvPr id="132" name="テキスト ボックス 131"/>
        <xdr:cNvSpPr txBox="1"/>
      </xdr:nvSpPr>
      <xdr:spPr>
        <a:xfrm>
          <a:off x="1752111" y="972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21943</xdr:rowOff>
    </xdr:from>
    <xdr:to>
      <xdr:col>1</xdr:col>
      <xdr:colOff>485775</xdr:colOff>
      <xdr:row>58</xdr:row>
      <xdr:rowOff>123543</xdr:rowOff>
    </xdr:to>
    <xdr:sp macro="" textlink="">
      <xdr:nvSpPr>
        <xdr:cNvPr id="133" name="フローチャート : 判断 132"/>
        <xdr:cNvSpPr/>
      </xdr:nvSpPr>
      <xdr:spPr>
        <a:xfrm>
          <a:off x="1079500" y="996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140070</xdr:rowOff>
    </xdr:from>
    <xdr:ext cx="534377" cy="259045"/>
    <xdr:sp macro="" textlink="">
      <xdr:nvSpPr>
        <xdr:cNvPr id="134" name="テキスト ボックス 133"/>
        <xdr:cNvSpPr txBox="1"/>
      </xdr:nvSpPr>
      <xdr:spPr>
        <a:xfrm>
          <a:off x="863111" y="97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166457</xdr:rowOff>
    </xdr:from>
    <xdr:to>
      <xdr:col>6</xdr:col>
      <xdr:colOff>561975</xdr:colOff>
      <xdr:row>58</xdr:row>
      <xdr:rowOff>96607</xdr:rowOff>
    </xdr:to>
    <xdr:sp macro="" textlink="">
      <xdr:nvSpPr>
        <xdr:cNvPr id="140" name="円/楕円 139"/>
        <xdr:cNvSpPr/>
      </xdr:nvSpPr>
      <xdr:spPr>
        <a:xfrm>
          <a:off x="4584700" y="993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144884</xdr:rowOff>
    </xdr:from>
    <xdr:ext cx="534377" cy="259045"/>
    <xdr:sp macro="" textlink="">
      <xdr:nvSpPr>
        <xdr:cNvPr id="141" name="物件費該当値テキスト"/>
        <xdr:cNvSpPr txBox="1"/>
      </xdr:nvSpPr>
      <xdr:spPr>
        <a:xfrm>
          <a:off x="4686300" y="991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72,322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16571</xdr:rowOff>
    </xdr:from>
    <xdr:to>
      <xdr:col>5</xdr:col>
      <xdr:colOff>409575</xdr:colOff>
      <xdr:row>58</xdr:row>
      <xdr:rowOff>118171</xdr:rowOff>
    </xdr:to>
    <xdr:sp macro="" textlink="">
      <xdr:nvSpPr>
        <xdr:cNvPr id="142" name="円/楕円 141"/>
        <xdr:cNvSpPr/>
      </xdr:nvSpPr>
      <xdr:spPr>
        <a:xfrm>
          <a:off x="3746500" y="996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109298</xdr:rowOff>
    </xdr:from>
    <xdr:ext cx="534377" cy="259045"/>
    <xdr:sp macro="" textlink="">
      <xdr:nvSpPr>
        <xdr:cNvPr id="143" name="テキスト ボックス 142"/>
        <xdr:cNvSpPr txBox="1"/>
      </xdr:nvSpPr>
      <xdr:spPr>
        <a:xfrm>
          <a:off x="3530111" y="1005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69,492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158615</xdr:rowOff>
    </xdr:from>
    <xdr:to>
      <xdr:col>4</xdr:col>
      <xdr:colOff>206375</xdr:colOff>
      <xdr:row>58</xdr:row>
      <xdr:rowOff>88765</xdr:rowOff>
    </xdr:to>
    <xdr:sp macro="" textlink="">
      <xdr:nvSpPr>
        <xdr:cNvPr id="144" name="円/楕円 143"/>
        <xdr:cNvSpPr/>
      </xdr:nvSpPr>
      <xdr:spPr>
        <a:xfrm>
          <a:off x="2857500" y="993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79892</xdr:rowOff>
    </xdr:from>
    <xdr:ext cx="534377" cy="259045"/>
    <xdr:sp macro="" textlink="">
      <xdr:nvSpPr>
        <xdr:cNvPr id="145" name="テキスト ボックス 144"/>
        <xdr:cNvSpPr txBox="1"/>
      </xdr:nvSpPr>
      <xdr:spPr>
        <a:xfrm>
          <a:off x="2641111" y="1002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73,351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10254</xdr:rowOff>
    </xdr:from>
    <xdr:to>
      <xdr:col>3</xdr:col>
      <xdr:colOff>3175</xdr:colOff>
      <xdr:row>58</xdr:row>
      <xdr:rowOff>111854</xdr:rowOff>
    </xdr:to>
    <xdr:sp macro="" textlink="">
      <xdr:nvSpPr>
        <xdr:cNvPr id="146" name="円/楕円 145"/>
        <xdr:cNvSpPr/>
      </xdr:nvSpPr>
      <xdr:spPr>
        <a:xfrm>
          <a:off x="1968500" y="99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102981</xdr:rowOff>
    </xdr:from>
    <xdr:ext cx="534377" cy="259045"/>
    <xdr:sp macro="" textlink="">
      <xdr:nvSpPr>
        <xdr:cNvPr id="147" name="テキスト ボックス 146"/>
        <xdr:cNvSpPr txBox="1"/>
      </xdr:nvSpPr>
      <xdr:spPr>
        <a:xfrm>
          <a:off x="1752111" y="1004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70,321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45344</xdr:rowOff>
    </xdr:from>
    <xdr:to>
      <xdr:col>1</xdr:col>
      <xdr:colOff>485775</xdr:colOff>
      <xdr:row>58</xdr:row>
      <xdr:rowOff>146944</xdr:rowOff>
    </xdr:to>
    <xdr:sp macro="" textlink="">
      <xdr:nvSpPr>
        <xdr:cNvPr id="148" name="円/楕円 147"/>
        <xdr:cNvSpPr/>
      </xdr:nvSpPr>
      <xdr:spPr>
        <a:xfrm>
          <a:off x="1079500" y="998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138071</xdr:rowOff>
    </xdr:from>
    <xdr:ext cx="534377" cy="259045"/>
    <xdr:sp macro="" textlink="">
      <xdr:nvSpPr>
        <xdr:cNvPr id="149" name="テキスト ボックス 148"/>
        <xdr:cNvSpPr txBox="1"/>
      </xdr:nvSpPr>
      <xdr:spPr>
        <a:xfrm>
          <a:off x="863111" y="1008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65,716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21651</xdr:rowOff>
    </xdr:from>
    <xdr:to>
      <xdr:col>6</xdr:col>
      <xdr:colOff>510540</xdr:colOff>
      <xdr:row>78</xdr:row>
      <xdr:rowOff>123196</xdr:rowOff>
    </xdr:to>
    <xdr:cxnSp macro="">
      <xdr:nvCxnSpPr>
        <xdr:cNvPr id="171" name="直線コネクタ 170"/>
        <xdr:cNvCxnSpPr/>
      </xdr:nvCxnSpPr>
      <xdr:spPr>
        <a:xfrm flipV="1">
          <a:off x="4633595" y="12194601"/>
          <a:ext cx="1270" cy="1301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127023</xdr:rowOff>
    </xdr:from>
    <xdr:ext cx="378565" cy="259045"/>
    <xdr:sp macro="" textlink="">
      <xdr:nvSpPr>
        <xdr:cNvPr id="172" name="維持補修費最小値テキスト"/>
        <xdr:cNvSpPr txBox="1"/>
      </xdr:nvSpPr>
      <xdr:spPr>
        <a:xfrm>
          <a:off x="4686300" y="1350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722</a:t>
          </a:r>
          <a:endParaRPr kumimoji="1" lang="ja-JP" altLang="en-US" sz="1000" b="1">
            <a:latin typeface="ＭＳ Ｐゴシック"/>
          </a:endParaRPr>
        </a:p>
      </xdr:txBody>
    </xdr:sp>
    <xdr:clientData/>
  </xdr:oneCellAnchor>
  <xdr:twoCellAnchor>
    <xdr:from>
      <xdr:col>6</xdr:col>
      <xdr:colOff>422275</xdr:colOff>
      <xdr:row>78</xdr:row>
      <xdr:rowOff>123196</xdr:rowOff>
    </xdr:from>
    <xdr:to>
      <xdr:col>6</xdr:col>
      <xdr:colOff>600075</xdr:colOff>
      <xdr:row>78</xdr:row>
      <xdr:rowOff>123196</xdr:rowOff>
    </xdr:to>
    <xdr:cxnSp macro="">
      <xdr:nvCxnSpPr>
        <xdr:cNvPr id="173" name="直線コネクタ 172"/>
        <xdr:cNvCxnSpPr/>
      </xdr:nvCxnSpPr>
      <xdr:spPr>
        <a:xfrm>
          <a:off x="4546600" y="134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139778</xdr:rowOff>
    </xdr:from>
    <xdr:ext cx="534377" cy="259045"/>
    <xdr:sp macro="" textlink="">
      <xdr:nvSpPr>
        <xdr:cNvPr id="174" name="維持補修費最大値テキスト"/>
        <xdr:cNvSpPr txBox="1"/>
      </xdr:nvSpPr>
      <xdr:spPr>
        <a:xfrm>
          <a:off x="4686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57,664</a:t>
          </a:r>
          <a:endParaRPr kumimoji="1" lang="ja-JP" altLang="en-US" sz="1000" b="1">
            <a:latin typeface="ＭＳ Ｐゴシック"/>
          </a:endParaRPr>
        </a:p>
      </xdr:txBody>
    </xdr:sp>
    <xdr:clientData/>
  </xdr:oneCellAnchor>
  <xdr:twoCellAnchor>
    <xdr:from>
      <xdr:col>6</xdr:col>
      <xdr:colOff>422275</xdr:colOff>
      <xdr:row>71</xdr:row>
      <xdr:rowOff>21651</xdr:rowOff>
    </xdr:from>
    <xdr:to>
      <xdr:col>6</xdr:col>
      <xdr:colOff>600075</xdr:colOff>
      <xdr:row>71</xdr:row>
      <xdr:rowOff>21651</xdr:rowOff>
    </xdr:to>
    <xdr:cxnSp macro="">
      <xdr:nvCxnSpPr>
        <xdr:cNvPr id="175" name="直線コネクタ 174"/>
        <xdr:cNvCxnSpPr/>
      </xdr:nvCxnSpPr>
      <xdr:spPr>
        <a:xfrm>
          <a:off x="4546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83944</xdr:rowOff>
    </xdr:from>
    <xdr:to>
      <xdr:col>6</xdr:col>
      <xdr:colOff>511175</xdr:colOff>
      <xdr:row>78</xdr:row>
      <xdr:rowOff>17467</xdr:rowOff>
    </xdr:to>
    <xdr:cxnSp macro="">
      <xdr:nvCxnSpPr>
        <xdr:cNvPr id="176" name="直線コネクタ 175"/>
        <xdr:cNvCxnSpPr/>
      </xdr:nvCxnSpPr>
      <xdr:spPr>
        <a:xfrm flipV="1">
          <a:off x="3797300" y="13285594"/>
          <a:ext cx="838200" cy="10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70984</xdr:rowOff>
    </xdr:from>
    <xdr:ext cx="469744" cy="259045"/>
    <xdr:sp macro="" textlink="">
      <xdr:nvSpPr>
        <xdr:cNvPr id="177" name="維持補修費平均値テキスト"/>
        <xdr:cNvSpPr txBox="1"/>
      </xdr:nvSpPr>
      <xdr:spPr>
        <a:xfrm>
          <a:off x="4686300" y="13272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92557</xdr:rowOff>
    </xdr:from>
    <xdr:to>
      <xdr:col>6</xdr:col>
      <xdr:colOff>561975</xdr:colOff>
      <xdr:row>78</xdr:row>
      <xdr:rowOff>22707</xdr:rowOff>
    </xdr:to>
    <xdr:sp macro="" textlink="">
      <xdr:nvSpPr>
        <xdr:cNvPr id="178" name="フローチャート : 判断 177"/>
        <xdr:cNvSpPr/>
      </xdr:nvSpPr>
      <xdr:spPr>
        <a:xfrm>
          <a:off x="4584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12072</xdr:rowOff>
    </xdr:from>
    <xdr:to>
      <xdr:col>5</xdr:col>
      <xdr:colOff>358775</xdr:colOff>
      <xdr:row>78</xdr:row>
      <xdr:rowOff>17467</xdr:rowOff>
    </xdr:to>
    <xdr:cxnSp macro="">
      <xdr:nvCxnSpPr>
        <xdr:cNvPr id="179" name="直線コネクタ 178"/>
        <xdr:cNvCxnSpPr/>
      </xdr:nvCxnSpPr>
      <xdr:spPr>
        <a:xfrm>
          <a:off x="2908300" y="13385172"/>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135054</xdr:rowOff>
    </xdr:from>
    <xdr:to>
      <xdr:col>5</xdr:col>
      <xdr:colOff>409575</xdr:colOff>
      <xdr:row>78</xdr:row>
      <xdr:rowOff>65204</xdr:rowOff>
    </xdr:to>
    <xdr:sp macro="" textlink="">
      <xdr:nvSpPr>
        <xdr:cNvPr id="180" name="フローチャート : 判断 179"/>
        <xdr:cNvSpPr/>
      </xdr:nvSpPr>
      <xdr:spPr>
        <a:xfrm>
          <a:off x="3746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81731</xdr:rowOff>
    </xdr:from>
    <xdr:ext cx="469744" cy="259045"/>
    <xdr:sp macro="" textlink="">
      <xdr:nvSpPr>
        <xdr:cNvPr id="181" name="テキスト ボックス 180"/>
        <xdr:cNvSpPr txBox="1"/>
      </xdr:nvSpPr>
      <xdr:spPr>
        <a:xfrm>
          <a:off x="3562427"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12072</xdr:rowOff>
    </xdr:from>
    <xdr:to>
      <xdr:col>4</xdr:col>
      <xdr:colOff>155575</xdr:colOff>
      <xdr:row>78</xdr:row>
      <xdr:rowOff>48099</xdr:rowOff>
    </xdr:to>
    <xdr:cxnSp macro="">
      <xdr:nvCxnSpPr>
        <xdr:cNvPr id="182" name="直線コネクタ 181"/>
        <xdr:cNvCxnSpPr/>
      </xdr:nvCxnSpPr>
      <xdr:spPr>
        <a:xfrm flipV="1">
          <a:off x="2019300" y="13385172"/>
          <a:ext cx="889000" cy="3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122572</xdr:rowOff>
    </xdr:from>
    <xdr:to>
      <xdr:col>4</xdr:col>
      <xdr:colOff>206375</xdr:colOff>
      <xdr:row>78</xdr:row>
      <xdr:rowOff>52722</xdr:rowOff>
    </xdr:to>
    <xdr:sp macro="" textlink="">
      <xdr:nvSpPr>
        <xdr:cNvPr id="183" name="フローチャート : 判断 182"/>
        <xdr:cNvSpPr/>
      </xdr:nvSpPr>
      <xdr:spPr>
        <a:xfrm>
          <a:off x="2857500" y="1332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69249</xdr:rowOff>
    </xdr:from>
    <xdr:ext cx="469744" cy="259045"/>
    <xdr:sp macro="" textlink="">
      <xdr:nvSpPr>
        <xdr:cNvPr id="184" name="テキスト ボックス 183"/>
        <xdr:cNvSpPr txBox="1"/>
      </xdr:nvSpPr>
      <xdr:spPr>
        <a:xfrm>
          <a:off x="2673427" y="1309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48099</xdr:rowOff>
    </xdr:from>
    <xdr:to>
      <xdr:col>2</xdr:col>
      <xdr:colOff>638175</xdr:colOff>
      <xdr:row>78</xdr:row>
      <xdr:rowOff>67233</xdr:rowOff>
    </xdr:to>
    <xdr:cxnSp macro="">
      <xdr:nvCxnSpPr>
        <xdr:cNvPr id="185" name="直線コネクタ 184"/>
        <xdr:cNvCxnSpPr/>
      </xdr:nvCxnSpPr>
      <xdr:spPr>
        <a:xfrm flipV="1">
          <a:off x="1130300" y="13421199"/>
          <a:ext cx="889000" cy="1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135511</xdr:rowOff>
    </xdr:from>
    <xdr:to>
      <xdr:col>3</xdr:col>
      <xdr:colOff>3175</xdr:colOff>
      <xdr:row>78</xdr:row>
      <xdr:rowOff>65661</xdr:rowOff>
    </xdr:to>
    <xdr:sp macro="" textlink="">
      <xdr:nvSpPr>
        <xdr:cNvPr id="186" name="フローチャート : 判断 185"/>
        <xdr:cNvSpPr/>
      </xdr:nvSpPr>
      <xdr:spPr>
        <a:xfrm>
          <a:off x="1968500" y="1333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82188</xdr:rowOff>
    </xdr:from>
    <xdr:ext cx="469744" cy="259045"/>
    <xdr:sp macro="" textlink="">
      <xdr:nvSpPr>
        <xdr:cNvPr id="187" name="テキスト ボックス 186"/>
        <xdr:cNvSpPr txBox="1"/>
      </xdr:nvSpPr>
      <xdr:spPr>
        <a:xfrm>
          <a:off x="1784427" y="1311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135923</xdr:rowOff>
    </xdr:from>
    <xdr:to>
      <xdr:col>1</xdr:col>
      <xdr:colOff>485775</xdr:colOff>
      <xdr:row>78</xdr:row>
      <xdr:rowOff>66073</xdr:rowOff>
    </xdr:to>
    <xdr:sp macro="" textlink="">
      <xdr:nvSpPr>
        <xdr:cNvPr id="188" name="フローチャート : 判断 187"/>
        <xdr:cNvSpPr/>
      </xdr:nvSpPr>
      <xdr:spPr>
        <a:xfrm>
          <a:off x="1079500" y="1333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82600</xdr:rowOff>
    </xdr:from>
    <xdr:ext cx="469744" cy="259045"/>
    <xdr:sp macro="" textlink="">
      <xdr:nvSpPr>
        <xdr:cNvPr id="189" name="テキスト ボックス 188"/>
        <xdr:cNvSpPr txBox="1"/>
      </xdr:nvSpPr>
      <xdr:spPr>
        <a:xfrm>
          <a:off x="895427" y="1311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33144</xdr:rowOff>
    </xdr:from>
    <xdr:to>
      <xdr:col>6</xdr:col>
      <xdr:colOff>561975</xdr:colOff>
      <xdr:row>77</xdr:row>
      <xdr:rowOff>134744</xdr:rowOff>
    </xdr:to>
    <xdr:sp macro="" textlink="">
      <xdr:nvSpPr>
        <xdr:cNvPr id="195" name="円/楕円 194"/>
        <xdr:cNvSpPr/>
      </xdr:nvSpPr>
      <xdr:spPr>
        <a:xfrm>
          <a:off x="4584700" y="1323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56021</xdr:rowOff>
    </xdr:from>
    <xdr:ext cx="469744" cy="259045"/>
    <xdr:sp macro="" textlink="">
      <xdr:nvSpPr>
        <xdr:cNvPr id="196" name="維持補修費該当値テキスト"/>
        <xdr:cNvSpPr txBox="1"/>
      </xdr:nvSpPr>
      <xdr:spPr>
        <a:xfrm>
          <a:off x="4686300" y="1308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9,939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138117</xdr:rowOff>
    </xdr:from>
    <xdr:to>
      <xdr:col>5</xdr:col>
      <xdr:colOff>409575</xdr:colOff>
      <xdr:row>78</xdr:row>
      <xdr:rowOff>68267</xdr:rowOff>
    </xdr:to>
    <xdr:sp macro="" textlink="">
      <xdr:nvSpPr>
        <xdr:cNvPr id="197" name="円/楕円 196"/>
        <xdr:cNvSpPr/>
      </xdr:nvSpPr>
      <xdr:spPr>
        <a:xfrm>
          <a:off x="3746500" y="1333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59394</xdr:rowOff>
    </xdr:from>
    <xdr:ext cx="469744" cy="259045"/>
    <xdr:sp macro="" textlink="">
      <xdr:nvSpPr>
        <xdr:cNvPr id="198" name="テキスト ボックス 197"/>
        <xdr:cNvSpPr txBox="1"/>
      </xdr:nvSpPr>
      <xdr:spPr>
        <a:xfrm>
          <a:off x="3562427" y="134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132722</xdr:rowOff>
    </xdr:from>
    <xdr:to>
      <xdr:col>4</xdr:col>
      <xdr:colOff>206375</xdr:colOff>
      <xdr:row>78</xdr:row>
      <xdr:rowOff>62872</xdr:rowOff>
    </xdr:to>
    <xdr:sp macro="" textlink="">
      <xdr:nvSpPr>
        <xdr:cNvPr id="199" name="円/楕円 198"/>
        <xdr:cNvSpPr/>
      </xdr:nvSpPr>
      <xdr:spPr>
        <a:xfrm>
          <a:off x="2857500" y="1333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53999</xdr:rowOff>
    </xdr:from>
    <xdr:ext cx="469744" cy="259045"/>
    <xdr:sp macro="" textlink="">
      <xdr:nvSpPr>
        <xdr:cNvPr id="200" name="テキスト ボックス 199"/>
        <xdr:cNvSpPr txBox="1"/>
      </xdr:nvSpPr>
      <xdr:spPr>
        <a:xfrm>
          <a:off x="2673427" y="1342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168749</xdr:rowOff>
    </xdr:from>
    <xdr:to>
      <xdr:col>3</xdr:col>
      <xdr:colOff>3175</xdr:colOff>
      <xdr:row>78</xdr:row>
      <xdr:rowOff>98899</xdr:rowOff>
    </xdr:to>
    <xdr:sp macro="" textlink="">
      <xdr:nvSpPr>
        <xdr:cNvPr id="201" name="円/楕円 200"/>
        <xdr:cNvSpPr/>
      </xdr:nvSpPr>
      <xdr:spPr>
        <a:xfrm>
          <a:off x="1968500" y="1337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90026</xdr:rowOff>
    </xdr:from>
    <xdr:ext cx="469744" cy="259045"/>
    <xdr:sp macro="" textlink="">
      <xdr:nvSpPr>
        <xdr:cNvPr id="202" name="テキスト ボックス 201"/>
        <xdr:cNvSpPr txBox="1"/>
      </xdr:nvSpPr>
      <xdr:spPr>
        <a:xfrm>
          <a:off x="1784427" y="1346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16433</xdr:rowOff>
    </xdr:from>
    <xdr:to>
      <xdr:col>1</xdr:col>
      <xdr:colOff>485775</xdr:colOff>
      <xdr:row>78</xdr:row>
      <xdr:rowOff>118033</xdr:rowOff>
    </xdr:to>
    <xdr:sp macro="" textlink="">
      <xdr:nvSpPr>
        <xdr:cNvPr id="203" name="円/楕円 202"/>
        <xdr:cNvSpPr/>
      </xdr:nvSpPr>
      <xdr:spPr>
        <a:xfrm>
          <a:off x="1079500" y="1338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109160</xdr:rowOff>
    </xdr:from>
    <xdr:ext cx="469744" cy="259045"/>
    <xdr:sp macro="" textlink="">
      <xdr:nvSpPr>
        <xdr:cNvPr id="204" name="テキスト ボックス 203"/>
        <xdr:cNvSpPr txBox="1"/>
      </xdr:nvSpPr>
      <xdr:spPr>
        <a:xfrm>
          <a:off x="895427" y="1348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86531</xdr:rowOff>
    </xdr:from>
    <xdr:to>
      <xdr:col>6</xdr:col>
      <xdr:colOff>510540</xdr:colOff>
      <xdr:row>99</xdr:row>
      <xdr:rowOff>115982</xdr:rowOff>
    </xdr:to>
    <xdr:cxnSp macro="">
      <xdr:nvCxnSpPr>
        <xdr:cNvPr id="229" name="直線コネクタ 228"/>
        <xdr:cNvCxnSpPr/>
      </xdr:nvCxnSpPr>
      <xdr:spPr>
        <a:xfrm flipV="1">
          <a:off x="4633595" y="15517031"/>
          <a:ext cx="1270" cy="1572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119809</xdr:rowOff>
    </xdr:from>
    <xdr:ext cx="534377" cy="259045"/>
    <xdr:sp macro="" textlink="">
      <xdr:nvSpPr>
        <xdr:cNvPr id="230" name="扶助費最小値テキスト"/>
        <xdr:cNvSpPr txBox="1"/>
      </xdr:nvSpPr>
      <xdr:spPr>
        <a:xfrm>
          <a:off x="4686300" y="1709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36,245</a:t>
          </a:r>
          <a:endParaRPr kumimoji="1" lang="ja-JP" altLang="en-US" sz="1000" b="1">
            <a:latin typeface="ＭＳ Ｐゴシック"/>
          </a:endParaRPr>
        </a:p>
      </xdr:txBody>
    </xdr:sp>
    <xdr:clientData/>
  </xdr:oneCellAnchor>
  <xdr:twoCellAnchor>
    <xdr:from>
      <xdr:col>6</xdr:col>
      <xdr:colOff>422275</xdr:colOff>
      <xdr:row>99</xdr:row>
      <xdr:rowOff>115982</xdr:rowOff>
    </xdr:from>
    <xdr:to>
      <xdr:col>6</xdr:col>
      <xdr:colOff>600075</xdr:colOff>
      <xdr:row>99</xdr:row>
      <xdr:rowOff>115982</xdr:rowOff>
    </xdr:to>
    <xdr:cxnSp macro="">
      <xdr:nvCxnSpPr>
        <xdr:cNvPr id="231" name="直線コネクタ 230"/>
        <xdr:cNvCxnSpPr/>
      </xdr:nvCxnSpPr>
      <xdr:spPr>
        <a:xfrm>
          <a:off x="4546600" y="1708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33208</xdr:rowOff>
    </xdr:from>
    <xdr:ext cx="599010" cy="259045"/>
    <xdr:sp macro="" textlink="">
      <xdr:nvSpPr>
        <xdr:cNvPr id="232" name="扶助費最大値テキスト"/>
        <xdr:cNvSpPr txBox="1"/>
      </xdr:nvSpPr>
      <xdr:spPr>
        <a:xfrm>
          <a:off x="4686300" y="1529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6</xdr:col>
      <xdr:colOff>422275</xdr:colOff>
      <xdr:row>90</xdr:row>
      <xdr:rowOff>86531</xdr:rowOff>
    </xdr:from>
    <xdr:to>
      <xdr:col>6</xdr:col>
      <xdr:colOff>600075</xdr:colOff>
      <xdr:row>90</xdr:row>
      <xdr:rowOff>86531</xdr:rowOff>
    </xdr:to>
    <xdr:cxnSp macro="">
      <xdr:nvCxnSpPr>
        <xdr:cNvPr id="233" name="直線コネクタ 232"/>
        <xdr:cNvCxnSpPr/>
      </xdr:nvCxnSpPr>
      <xdr:spPr>
        <a:xfrm>
          <a:off x="4546600" y="1551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101905</xdr:rowOff>
    </xdr:from>
    <xdr:to>
      <xdr:col>6</xdr:col>
      <xdr:colOff>511175</xdr:colOff>
      <xdr:row>98</xdr:row>
      <xdr:rowOff>40830</xdr:rowOff>
    </xdr:to>
    <xdr:cxnSp macro="">
      <xdr:nvCxnSpPr>
        <xdr:cNvPr id="234" name="直線コネクタ 233"/>
        <xdr:cNvCxnSpPr/>
      </xdr:nvCxnSpPr>
      <xdr:spPr>
        <a:xfrm flipV="1">
          <a:off x="3797300" y="16732555"/>
          <a:ext cx="838200" cy="11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146733</xdr:rowOff>
    </xdr:from>
    <xdr:ext cx="534377" cy="259045"/>
    <xdr:sp macro="" textlink="">
      <xdr:nvSpPr>
        <xdr:cNvPr id="235" name="扶助費平均値テキスト"/>
        <xdr:cNvSpPr txBox="1"/>
      </xdr:nvSpPr>
      <xdr:spPr>
        <a:xfrm>
          <a:off x="4686300" y="16434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60,165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123856</xdr:rowOff>
    </xdr:from>
    <xdr:to>
      <xdr:col>6</xdr:col>
      <xdr:colOff>561975</xdr:colOff>
      <xdr:row>97</xdr:row>
      <xdr:rowOff>54006</xdr:rowOff>
    </xdr:to>
    <xdr:sp macro="" textlink="">
      <xdr:nvSpPr>
        <xdr:cNvPr id="236" name="フローチャート : 判断 235"/>
        <xdr:cNvSpPr/>
      </xdr:nvSpPr>
      <xdr:spPr>
        <a:xfrm>
          <a:off x="45847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40830</xdr:rowOff>
    </xdr:from>
    <xdr:to>
      <xdr:col>5</xdr:col>
      <xdr:colOff>358775</xdr:colOff>
      <xdr:row>98</xdr:row>
      <xdr:rowOff>159646</xdr:rowOff>
    </xdr:to>
    <xdr:cxnSp macro="">
      <xdr:nvCxnSpPr>
        <xdr:cNvPr id="237" name="直線コネクタ 236"/>
        <xdr:cNvCxnSpPr/>
      </xdr:nvCxnSpPr>
      <xdr:spPr>
        <a:xfrm flipV="1">
          <a:off x="2908300" y="16842930"/>
          <a:ext cx="889000" cy="11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4127</xdr:rowOff>
    </xdr:from>
    <xdr:to>
      <xdr:col>5</xdr:col>
      <xdr:colOff>409575</xdr:colOff>
      <xdr:row>97</xdr:row>
      <xdr:rowOff>105727</xdr:rowOff>
    </xdr:to>
    <xdr:sp macro="" textlink="">
      <xdr:nvSpPr>
        <xdr:cNvPr id="238" name="フローチャート : 判断 237"/>
        <xdr:cNvSpPr/>
      </xdr:nvSpPr>
      <xdr:spPr>
        <a:xfrm>
          <a:off x="3746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122254</xdr:rowOff>
    </xdr:from>
    <xdr:ext cx="534377" cy="259045"/>
    <xdr:sp macro="" textlink="">
      <xdr:nvSpPr>
        <xdr:cNvPr id="239" name="テキスト ボックス 238"/>
        <xdr:cNvSpPr txBox="1"/>
      </xdr:nvSpPr>
      <xdr:spPr>
        <a:xfrm>
          <a:off x="3530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159646</xdr:rowOff>
    </xdr:from>
    <xdr:to>
      <xdr:col>4</xdr:col>
      <xdr:colOff>155575</xdr:colOff>
      <xdr:row>99</xdr:row>
      <xdr:rowOff>62243</xdr:rowOff>
    </xdr:to>
    <xdr:cxnSp macro="">
      <xdr:nvCxnSpPr>
        <xdr:cNvPr id="240" name="直線コネクタ 239"/>
        <xdr:cNvCxnSpPr/>
      </xdr:nvCxnSpPr>
      <xdr:spPr>
        <a:xfrm flipV="1">
          <a:off x="2019300" y="16961746"/>
          <a:ext cx="889000" cy="7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116503</xdr:rowOff>
    </xdr:from>
    <xdr:to>
      <xdr:col>4</xdr:col>
      <xdr:colOff>206375</xdr:colOff>
      <xdr:row>97</xdr:row>
      <xdr:rowOff>46653</xdr:rowOff>
    </xdr:to>
    <xdr:sp macro="" textlink="">
      <xdr:nvSpPr>
        <xdr:cNvPr id="241" name="フローチャート : 判断 240"/>
        <xdr:cNvSpPr/>
      </xdr:nvSpPr>
      <xdr:spPr>
        <a:xfrm>
          <a:off x="2857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63180</xdr:rowOff>
    </xdr:from>
    <xdr:ext cx="534377" cy="259045"/>
    <xdr:sp macro="" textlink="">
      <xdr:nvSpPr>
        <xdr:cNvPr id="242" name="テキスト ボックス 241"/>
        <xdr:cNvSpPr txBox="1"/>
      </xdr:nvSpPr>
      <xdr:spPr>
        <a:xfrm>
          <a:off x="2641111" y="1635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37478</xdr:rowOff>
    </xdr:from>
    <xdr:to>
      <xdr:col>2</xdr:col>
      <xdr:colOff>638175</xdr:colOff>
      <xdr:row>99</xdr:row>
      <xdr:rowOff>62243</xdr:rowOff>
    </xdr:to>
    <xdr:cxnSp macro="">
      <xdr:nvCxnSpPr>
        <xdr:cNvPr id="243" name="直線コネクタ 242"/>
        <xdr:cNvCxnSpPr/>
      </xdr:nvCxnSpPr>
      <xdr:spPr>
        <a:xfrm>
          <a:off x="1130300" y="17011028"/>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53391</xdr:rowOff>
    </xdr:from>
    <xdr:to>
      <xdr:col>3</xdr:col>
      <xdr:colOff>3175</xdr:colOff>
      <xdr:row>97</xdr:row>
      <xdr:rowOff>154991</xdr:rowOff>
    </xdr:to>
    <xdr:sp macro="" textlink="">
      <xdr:nvSpPr>
        <xdr:cNvPr id="244" name="フローチャート : 判断 243"/>
        <xdr:cNvSpPr/>
      </xdr:nvSpPr>
      <xdr:spPr>
        <a:xfrm>
          <a:off x="1968500" y="1668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68</xdr:rowOff>
    </xdr:from>
    <xdr:ext cx="534377" cy="259045"/>
    <xdr:sp macro="" textlink="">
      <xdr:nvSpPr>
        <xdr:cNvPr id="245" name="テキスト ボックス 244"/>
        <xdr:cNvSpPr txBox="1"/>
      </xdr:nvSpPr>
      <xdr:spPr>
        <a:xfrm>
          <a:off x="1752111" y="1645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89072</xdr:rowOff>
    </xdr:from>
    <xdr:to>
      <xdr:col>1</xdr:col>
      <xdr:colOff>485775</xdr:colOff>
      <xdr:row>98</xdr:row>
      <xdr:rowOff>19222</xdr:rowOff>
    </xdr:to>
    <xdr:sp macro="" textlink="">
      <xdr:nvSpPr>
        <xdr:cNvPr id="246" name="フローチャート : 判断 245"/>
        <xdr:cNvSpPr/>
      </xdr:nvSpPr>
      <xdr:spPr>
        <a:xfrm>
          <a:off x="1079500" y="1671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35749</xdr:rowOff>
    </xdr:from>
    <xdr:ext cx="534377" cy="259045"/>
    <xdr:sp macro="" textlink="">
      <xdr:nvSpPr>
        <xdr:cNvPr id="247" name="テキスト ボックス 246"/>
        <xdr:cNvSpPr txBox="1"/>
      </xdr:nvSpPr>
      <xdr:spPr>
        <a:xfrm>
          <a:off x="863111" y="164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51105</xdr:rowOff>
    </xdr:from>
    <xdr:to>
      <xdr:col>6</xdr:col>
      <xdr:colOff>561975</xdr:colOff>
      <xdr:row>97</xdr:row>
      <xdr:rowOff>152705</xdr:rowOff>
    </xdr:to>
    <xdr:sp macro="" textlink="">
      <xdr:nvSpPr>
        <xdr:cNvPr id="253" name="円/楕円 252"/>
        <xdr:cNvSpPr/>
      </xdr:nvSpPr>
      <xdr:spPr>
        <a:xfrm>
          <a:off x="4584700" y="1668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29532</xdr:rowOff>
    </xdr:from>
    <xdr:ext cx="534377" cy="259045"/>
    <xdr:sp macro="" textlink="">
      <xdr:nvSpPr>
        <xdr:cNvPr id="254" name="扶助費該当値テキスト"/>
        <xdr:cNvSpPr txBox="1"/>
      </xdr:nvSpPr>
      <xdr:spPr>
        <a:xfrm>
          <a:off x="4686300" y="1666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54,984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161480</xdr:rowOff>
    </xdr:from>
    <xdr:to>
      <xdr:col>5</xdr:col>
      <xdr:colOff>409575</xdr:colOff>
      <xdr:row>98</xdr:row>
      <xdr:rowOff>91630</xdr:rowOff>
    </xdr:to>
    <xdr:sp macro="" textlink="">
      <xdr:nvSpPr>
        <xdr:cNvPr id="255" name="円/楕円 254"/>
        <xdr:cNvSpPr/>
      </xdr:nvSpPr>
      <xdr:spPr>
        <a:xfrm>
          <a:off x="3746500" y="1679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82757</xdr:rowOff>
    </xdr:from>
    <xdr:ext cx="534377" cy="259045"/>
    <xdr:sp macro="" textlink="">
      <xdr:nvSpPr>
        <xdr:cNvPr id="256" name="テキスト ボックス 255"/>
        <xdr:cNvSpPr txBox="1"/>
      </xdr:nvSpPr>
      <xdr:spPr>
        <a:xfrm>
          <a:off x="3530111" y="1688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49,190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108846</xdr:rowOff>
    </xdr:from>
    <xdr:to>
      <xdr:col>4</xdr:col>
      <xdr:colOff>206375</xdr:colOff>
      <xdr:row>99</xdr:row>
      <xdr:rowOff>38996</xdr:rowOff>
    </xdr:to>
    <xdr:sp macro="" textlink="">
      <xdr:nvSpPr>
        <xdr:cNvPr id="257" name="円/楕円 256"/>
        <xdr:cNvSpPr/>
      </xdr:nvSpPr>
      <xdr:spPr>
        <a:xfrm>
          <a:off x="2857500" y="1691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30123</xdr:rowOff>
    </xdr:from>
    <xdr:ext cx="534377" cy="259045"/>
    <xdr:sp macro="" textlink="">
      <xdr:nvSpPr>
        <xdr:cNvPr id="258" name="テキスト ボックス 257"/>
        <xdr:cNvSpPr txBox="1"/>
      </xdr:nvSpPr>
      <xdr:spPr>
        <a:xfrm>
          <a:off x="2641111" y="1700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42,953</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11443</xdr:rowOff>
    </xdr:from>
    <xdr:to>
      <xdr:col>3</xdr:col>
      <xdr:colOff>3175</xdr:colOff>
      <xdr:row>99</xdr:row>
      <xdr:rowOff>113043</xdr:rowOff>
    </xdr:to>
    <xdr:sp macro="" textlink="">
      <xdr:nvSpPr>
        <xdr:cNvPr id="259" name="円/楕円 258"/>
        <xdr:cNvSpPr/>
      </xdr:nvSpPr>
      <xdr:spPr>
        <a:xfrm>
          <a:off x="1968500" y="169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104170</xdr:rowOff>
    </xdr:from>
    <xdr:ext cx="534377" cy="259045"/>
    <xdr:sp macro="" textlink="">
      <xdr:nvSpPr>
        <xdr:cNvPr id="260" name="テキスト ボックス 259"/>
        <xdr:cNvSpPr txBox="1"/>
      </xdr:nvSpPr>
      <xdr:spPr>
        <a:xfrm>
          <a:off x="1752111" y="1707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39,066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158128</xdr:rowOff>
    </xdr:from>
    <xdr:to>
      <xdr:col>1</xdr:col>
      <xdr:colOff>485775</xdr:colOff>
      <xdr:row>99</xdr:row>
      <xdr:rowOff>88278</xdr:rowOff>
    </xdr:to>
    <xdr:sp macro="" textlink="">
      <xdr:nvSpPr>
        <xdr:cNvPr id="261" name="円/楕円 260"/>
        <xdr:cNvSpPr/>
      </xdr:nvSpPr>
      <xdr:spPr>
        <a:xfrm>
          <a:off x="1079500" y="169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79405</xdr:rowOff>
    </xdr:from>
    <xdr:ext cx="534377" cy="259045"/>
    <xdr:sp macro="" textlink="">
      <xdr:nvSpPr>
        <xdr:cNvPr id="262" name="テキスト ボックス 261"/>
        <xdr:cNvSpPr txBox="1"/>
      </xdr:nvSpPr>
      <xdr:spPr>
        <a:xfrm>
          <a:off x="863111" y="1705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49010</xdr:rowOff>
    </xdr:from>
    <xdr:to>
      <xdr:col>15</xdr:col>
      <xdr:colOff>180340</xdr:colOff>
      <xdr:row>37</xdr:row>
      <xdr:rowOff>149406</xdr:rowOff>
    </xdr:to>
    <xdr:cxnSp macro="">
      <xdr:nvCxnSpPr>
        <xdr:cNvPr id="284" name="直線コネクタ 283"/>
        <xdr:cNvCxnSpPr/>
      </xdr:nvCxnSpPr>
      <xdr:spPr>
        <a:xfrm flipV="1">
          <a:off x="10475595" y="5535410"/>
          <a:ext cx="1270" cy="95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153233</xdr:rowOff>
    </xdr:from>
    <xdr:ext cx="534377" cy="259045"/>
    <xdr:sp macro="" textlink="">
      <xdr:nvSpPr>
        <xdr:cNvPr id="285" name="補助費等最小値テキスト"/>
        <xdr:cNvSpPr txBox="1"/>
      </xdr:nvSpPr>
      <xdr:spPr>
        <a:xfrm>
          <a:off x="10528300" y="649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35,377</a:t>
          </a:r>
          <a:endParaRPr kumimoji="1" lang="ja-JP" altLang="en-US" sz="1000" b="1">
            <a:latin typeface="ＭＳ Ｐゴシック"/>
          </a:endParaRPr>
        </a:p>
      </xdr:txBody>
    </xdr:sp>
    <xdr:clientData/>
  </xdr:oneCellAnchor>
  <xdr:twoCellAnchor>
    <xdr:from>
      <xdr:col>15</xdr:col>
      <xdr:colOff>92075</xdr:colOff>
      <xdr:row>37</xdr:row>
      <xdr:rowOff>149406</xdr:rowOff>
    </xdr:from>
    <xdr:to>
      <xdr:col>15</xdr:col>
      <xdr:colOff>269875</xdr:colOff>
      <xdr:row>37</xdr:row>
      <xdr:rowOff>149406</xdr:rowOff>
    </xdr:to>
    <xdr:cxnSp macro="">
      <xdr:nvCxnSpPr>
        <xdr:cNvPr id="286" name="直線コネクタ 285"/>
        <xdr:cNvCxnSpPr/>
      </xdr:nvCxnSpPr>
      <xdr:spPr>
        <a:xfrm>
          <a:off x="10388600" y="649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167137</xdr:rowOff>
    </xdr:from>
    <xdr:ext cx="599010" cy="259045"/>
    <xdr:sp macro="" textlink="">
      <xdr:nvSpPr>
        <xdr:cNvPr id="287" name="補助費等最大値テキスト"/>
        <xdr:cNvSpPr txBox="1"/>
      </xdr:nvSpPr>
      <xdr:spPr>
        <a:xfrm>
          <a:off x="10528300" y="531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244,836</a:t>
          </a:r>
          <a:endParaRPr kumimoji="1" lang="ja-JP" altLang="en-US" sz="1000" b="1">
            <a:latin typeface="ＭＳ Ｐゴシック"/>
          </a:endParaRPr>
        </a:p>
      </xdr:txBody>
    </xdr:sp>
    <xdr:clientData/>
  </xdr:oneCellAnchor>
  <xdr:twoCellAnchor>
    <xdr:from>
      <xdr:col>15</xdr:col>
      <xdr:colOff>92075</xdr:colOff>
      <xdr:row>32</xdr:row>
      <xdr:rowOff>49010</xdr:rowOff>
    </xdr:from>
    <xdr:to>
      <xdr:col>15</xdr:col>
      <xdr:colOff>269875</xdr:colOff>
      <xdr:row>32</xdr:row>
      <xdr:rowOff>49010</xdr:rowOff>
    </xdr:to>
    <xdr:cxnSp macro="">
      <xdr:nvCxnSpPr>
        <xdr:cNvPr id="288" name="直線コネクタ 287"/>
        <xdr:cNvCxnSpPr/>
      </xdr:nvCxnSpPr>
      <xdr:spPr>
        <a:xfrm>
          <a:off x="10388600" y="5535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123643</xdr:rowOff>
    </xdr:from>
    <xdr:to>
      <xdr:col>15</xdr:col>
      <xdr:colOff>180975</xdr:colOff>
      <xdr:row>37</xdr:row>
      <xdr:rowOff>14898</xdr:rowOff>
    </xdr:to>
    <xdr:cxnSp macro="">
      <xdr:nvCxnSpPr>
        <xdr:cNvPr id="289" name="直線コネクタ 288"/>
        <xdr:cNvCxnSpPr/>
      </xdr:nvCxnSpPr>
      <xdr:spPr>
        <a:xfrm flipV="1">
          <a:off x="9639300" y="6295843"/>
          <a:ext cx="838200" cy="6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90124</xdr:rowOff>
    </xdr:from>
    <xdr:ext cx="534377" cy="259045"/>
    <xdr:sp macro="" textlink="">
      <xdr:nvSpPr>
        <xdr:cNvPr id="290" name="補助費等平均値テキスト"/>
        <xdr:cNvSpPr txBox="1"/>
      </xdr:nvSpPr>
      <xdr:spPr>
        <a:xfrm>
          <a:off x="10528300" y="609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67247</xdr:rowOff>
    </xdr:from>
    <xdr:to>
      <xdr:col>15</xdr:col>
      <xdr:colOff>231775</xdr:colOff>
      <xdr:row>36</xdr:row>
      <xdr:rowOff>168847</xdr:rowOff>
    </xdr:to>
    <xdr:sp macro="" textlink="">
      <xdr:nvSpPr>
        <xdr:cNvPr id="291" name="フローチャート : 判断 290"/>
        <xdr:cNvSpPr/>
      </xdr:nvSpPr>
      <xdr:spPr>
        <a:xfrm>
          <a:off x="104267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14898</xdr:rowOff>
    </xdr:from>
    <xdr:to>
      <xdr:col>14</xdr:col>
      <xdr:colOff>28575</xdr:colOff>
      <xdr:row>37</xdr:row>
      <xdr:rowOff>132133</xdr:rowOff>
    </xdr:to>
    <xdr:cxnSp macro="">
      <xdr:nvCxnSpPr>
        <xdr:cNvPr id="292" name="直線コネクタ 291"/>
        <xdr:cNvCxnSpPr/>
      </xdr:nvCxnSpPr>
      <xdr:spPr>
        <a:xfrm flipV="1">
          <a:off x="8750300" y="6358548"/>
          <a:ext cx="889000" cy="1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74178</xdr:rowOff>
    </xdr:from>
    <xdr:to>
      <xdr:col>14</xdr:col>
      <xdr:colOff>79375</xdr:colOff>
      <xdr:row>37</xdr:row>
      <xdr:rowOff>4328</xdr:rowOff>
    </xdr:to>
    <xdr:sp macro="" textlink="">
      <xdr:nvSpPr>
        <xdr:cNvPr id="293" name="フローチャート : 判断 292"/>
        <xdr:cNvSpPr/>
      </xdr:nvSpPr>
      <xdr:spPr>
        <a:xfrm>
          <a:off x="9588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20855</xdr:rowOff>
    </xdr:from>
    <xdr:ext cx="534377" cy="259045"/>
    <xdr:sp macro="" textlink="">
      <xdr:nvSpPr>
        <xdr:cNvPr id="294" name="テキスト ボックス 293"/>
        <xdr:cNvSpPr txBox="1"/>
      </xdr:nvSpPr>
      <xdr:spPr>
        <a:xfrm>
          <a:off x="9372111" y="6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132133</xdr:rowOff>
    </xdr:from>
    <xdr:to>
      <xdr:col>12</xdr:col>
      <xdr:colOff>511175</xdr:colOff>
      <xdr:row>37</xdr:row>
      <xdr:rowOff>148208</xdr:rowOff>
    </xdr:to>
    <xdr:cxnSp macro="">
      <xdr:nvCxnSpPr>
        <xdr:cNvPr id="295" name="直線コネクタ 294"/>
        <xdr:cNvCxnSpPr/>
      </xdr:nvCxnSpPr>
      <xdr:spPr>
        <a:xfrm flipV="1">
          <a:off x="7861300" y="6475783"/>
          <a:ext cx="889000" cy="1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106731</xdr:rowOff>
    </xdr:from>
    <xdr:to>
      <xdr:col>12</xdr:col>
      <xdr:colOff>561975</xdr:colOff>
      <xdr:row>37</xdr:row>
      <xdr:rowOff>36881</xdr:rowOff>
    </xdr:to>
    <xdr:sp macro="" textlink="">
      <xdr:nvSpPr>
        <xdr:cNvPr id="296" name="フローチャート : 判断 295"/>
        <xdr:cNvSpPr/>
      </xdr:nvSpPr>
      <xdr:spPr>
        <a:xfrm>
          <a:off x="8699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53408</xdr:rowOff>
    </xdr:from>
    <xdr:ext cx="534377" cy="259045"/>
    <xdr:sp macro="" textlink="">
      <xdr:nvSpPr>
        <xdr:cNvPr id="297" name="テキスト ボックス 296"/>
        <xdr:cNvSpPr txBox="1"/>
      </xdr:nvSpPr>
      <xdr:spPr>
        <a:xfrm>
          <a:off x="8483111" y="60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146224</xdr:rowOff>
    </xdr:from>
    <xdr:to>
      <xdr:col>11</xdr:col>
      <xdr:colOff>307975</xdr:colOff>
      <xdr:row>37</xdr:row>
      <xdr:rowOff>148208</xdr:rowOff>
    </xdr:to>
    <xdr:cxnSp macro="">
      <xdr:nvCxnSpPr>
        <xdr:cNvPr id="298" name="直線コネクタ 297"/>
        <xdr:cNvCxnSpPr/>
      </xdr:nvCxnSpPr>
      <xdr:spPr>
        <a:xfrm>
          <a:off x="6972300" y="6489874"/>
          <a:ext cx="889000" cy="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115372</xdr:rowOff>
    </xdr:from>
    <xdr:to>
      <xdr:col>11</xdr:col>
      <xdr:colOff>358775</xdr:colOff>
      <xdr:row>37</xdr:row>
      <xdr:rowOff>45522</xdr:rowOff>
    </xdr:to>
    <xdr:sp macro="" textlink="">
      <xdr:nvSpPr>
        <xdr:cNvPr id="299" name="フローチャート : 判断 298"/>
        <xdr:cNvSpPr/>
      </xdr:nvSpPr>
      <xdr:spPr>
        <a:xfrm>
          <a:off x="7810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62049</xdr:rowOff>
    </xdr:from>
    <xdr:ext cx="534377" cy="259045"/>
    <xdr:sp macro="" textlink="">
      <xdr:nvSpPr>
        <xdr:cNvPr id="300" name="テキスト ボックス 299"/>
        <xdr:cNvSpPr txBox="1"/>
      </xdr:nvSpPr>
      <xdr:spPr>
        <a:xfrm>
          <a:off x="7594111" y="60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138488</xdr:rowOff>
    </xdr:from>
    <xdr:to>
      <xdr:col>10</xdr:col>
      <xdr:colOff>155575</xdr:colOff>
      <xdr:row>37</xdr:row>
      <xdr:rowOff>68638</xdr:rowOff>
    </xdr:to>
    <xdr:sp macro="" textlink="">
      <xdr:nvSpPr>
        <xdr:cNvPr id="301" name="フローチャート : 判断 300"/>
        <xdr:cNvSpPr/>
      </xdr:nvSpPr>
      <xdr:spPr>
        <a:xfrm>
          <a:off x="6921500" y="631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85165</xdr:rowOff>
    </xdr:from>
    <xdr:ext cx="534377" cy="259045"/>
    <xdr:sp macro="" textlink="">
      <xdr:nvSpPr>
        <xdr:cNvPr id="302" name="テキスト ボックス 301"/>
        <xdr:cNvSpPr txBox="1"/>
      </xdr:nvSpPr>
      <xdr:spPr>
        <a:xfrm>
          <a:off x="6705111" y="608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72843</xdr:rowOff>
    </xdr:from>
    <xdr:to>
      <xdr:col>15</xdr:col>
      <xdr:colOff>231775</xdr:colOff>
      <xdr:row>37</xdr:row>
      <xdr:rowOff>2993</xdr:rowOff>
    </xdr:to>
    <xdr:sp macro="" textlink="">
      <xdr:nvSpPr>
        <xdr:cNvPr id="308" name="円/楕円 307"/>
        <xdr:cNvSpPr/>
      </xdr:nvSpPr>
      <xdr:spPr>
        <a:xfrm>
          <a:off x="10426700" y="624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51270</xdr:rowOff>
    </xdr:from>
    <xdr:ext cx="534377" cy="259045"/>
    <xdr:sp macro="" textlink="">
      <xdr:nvSpPr>
        <xdr:cNvPr id="309" name="補助費等該当値テキスト"/>
        <xdr:cNvSpPr txBox="1"/>
      </xdr:nvSpPr>
      <xdr:spPr>
        <a:xfrm>
          <a:off x="10528300" y="622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78,512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135548</xdr:rowOff>
    </xdr:from>
    <xdr:to>
      <xdr:col>14</xdr:col>
      <xdr:colOff>79375</xdr:colOff>
      <xdr:row>37</xdr:row>
      <xdr:rowOff>65698</xdr:rowOff>
    </xdr:to>
    <xdr:sp macro="" textlink="">
      <xdr:nvSpPr>
        <xdr:cNvPr id="310" name="円/楕円 309"/>
        <xdr:cNvSpPr/>
      </xdr:nvSpPr>
      <xdr:spPr>
        <a:xfrm>
          <a:off x="9588500" y="630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56825</xdr:rowOff>
    </xdr:from>
    <xdr:ext cx="534377" cy="259045"/>
    <xdr:sp macro="" textlink="">
      <xdr:nvSpPr>
        <xdr:cNvPr id="311" name="テキスト ボックス 310"/>
        <xdr:cNvSpPr txBox="1"/>
      </xdr:nvSpPr>
      <xdr:spPr>
        <a:xfrm>
          <a:off x="9372111" y="640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64,797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81333</xdr:rowOff>
    </xdr:from>
    <xdr:to>
      <xdr:col>12</xdr:col>
      <xdr:colOff>561975</xdr:colOff>
      <xdr:row>38</xdr:row>
      <xdr:rowOff>11483</xdr:rowOff>
    </xdr:to>
    <xdr:sp macro="" textlink="">
      <xdr:nvSpPr>
        <xdr:cNvPr id="312" name="円/楕円 311"/>
        <xdr:cNvSpPr/>
      </xdr:nvSpPr>
      <xdr:spPr>
        <a:xfrm>
          <a:off x="8699500" y="642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2610</xdr:rowOff>
    </xdr:from>
    <xdr:ext cx="534377" cy="259045"/>
    <xdr:sp macro="" textlink="">
      <xdr:nvSpPr>
        <xdr:cNvPr id="313" name="テキスト ボックス 312"/>
        <xdr:cNvSpPr txBox="1"/>
      </xdr:nvSpPr>
      <xdr:spPr>
        <a:xfrm>
          <a:off x="8483111" y="651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39,155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97408</xdr:rowOff>
    </xdr:from>
    <xdr:to>
      <xdr:col>11</xdr:col>
      <xdr:colOff>358775</xdr:colOff>
      <xdr:row>38</xdr:row>
      <xdr:rowOff>27558</xdr:rowOff>
    </xdr:to>
    <xdr:sp macro="" textlink="">
      <xdr:nvSpPr>
        <xdr:cNvPr id="314" name="円/楕円 313"/>
        <xdr:cNvSpPr/>
      </xdr:nvSpPr>
      <xdr:spPr>
        <a:xfrm>
          <a:off x="7810500" y="64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18686</xdr:rowOff>
    </xdr:from>
    <xdr:ext cx="534377" cy="259045"/>
    <xdr:sp macro="" textlink="">
      <xdr:nvSpPr>
        <xdr:cNvPr id="315" name="テキスト ボックス 314"/>
        <xdr:cNvSpPr txBox="1"/>
      </xdr:nvSpPr>
      <xdr:spPr>
        <a:xfrm>
          <a:off x="7594111" y="653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35,639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95424</xdr:rowOff>
    </xdr:from>
    <xdr:to>
      <xdr:col>10</xdr:col>
      <xdr:colOff>155575</xdr:colOff>
      <xdr:row>38</xdr:row>
      <xdr:rowOff>25574</xdr:rowOff>
    </xdr:to>
    <xdr:sp macro="" textlink="">
      <xdr:nvSpPr>
        <xdr:cNvPr id="316" name="円/楕円 315"/>
        <xdr:cNvSpPr/>
      </xdr:nvSpPr>
      <xdr:spPr>
        <a:xfrm>
          <a:off x="6921500" y="643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16701</xdr:rowOff>
    </xdr:from>
    <xdr:ext cx="534377" cy="259045"/>
    <xdr:sp macro="" textlink="">
      <xdr:nvSpPr>
        <xdr:cNvPr id="317" name="テキスト ボックス 316"/>
        <xdr:cNvSpPr txBox="1"/>
      </xdr:nvSpPr>
      <xdr:spPr>
        <a:xfrm>
          <a:off x="6705111" y="65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97253</xdr:rowOff>
    </xdr:from>
    <xdr:to>
      <xdr:col>15</xdr:col>
      <xdr:colOff>180340</xdr:colOff>
      <xdr:row>59</xdr:row>
      <xdr:rowOff>33017</xdr:rowOff>
    </xdr:to>
    <xdr:cxnSp macro="">
      <xdr:nvCxnSpPr>
        <xdr:cNvPr id="341" name="直線コネクタ 340"/>
        <xdr:cNvCxnSpPr/>
      </xdr:nvCxnSpPr>
      <xdr:spPr>
        <a:xfrm flipV="1">
          <a:off x="10475595" y="8669753"/>
          <a:ext cx="1270" cy="147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38952</xdr:rowOff>
    </xdr:from>
    <xdr:ext cx="534377" cy="259045"/>
    <xdr:sp macro="" textlink="">
      <xdr:nvSpPr>
        <xdr:cNvPr id="342" name="普通建設事業費最小値テキスト"/>
        <xdr:cNvSpPr txBox="1"/>
      </xdr:nvSpPr>
      <xdr:spPr>
        <a:xfrm>
          <a:off x="10528300" y="101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15,003</a:t>
          </a:r>
          <a:endParaRPr kumimoji="1" lang="ja-JP" altLang="en-US" sz="1000" b="1">
            <a:latin typeface="ＭＳ Ｐゴシック"/>
          </a:endParaRPr>
        </a:p>
      </xdr:txBody>
    </xdr:sp>
    <xdr:clientData/>
  </xdr:oneCellAnchor>
  <xdr:twoCellAnchor>
    <xdr:from>
      <xdr:col>15</xdr:col>
      <xdr:colOff>92075</xdr:colOff>
      <xdr:row>59</xdr:row>
      <xdr:rowOff>33017</xdr:rowOff>
    </xdr:from>
    <xdr:to>
      <xdr:col>15</xdr:col>
      <xdr:colOff>269875</xdr:colOff>
      <xdr:row>59</xdr:row>
      <xdr:rowOff>33017</xdr:rowOff>
    </xdr:to>
    <xdr:cxnSp macro="">
      <xdr:nvCxnSpPr>
        <xdr:cNvPr id="343" name="直線コネクタ 342"/>
        <xdr:cNvCxnSpPr/>
      </xdr:nvCxnSpPr>
      <xdr:spPr>
        <a:xfrm>
          <a:off x="10388600" y="10148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43930</xdr:rowOff>
    </xdr:from>
    <xdr:ext cx="690189" cy="259045"/>
    <xdr:sp macro="" textlink="">
      <xdr:nvSpPr>
        <xdr:cNvPr id="344" name="普通建設事業費最大値テキスト"/>
        <xdr:cNvSpPr txBox="1"/>
      </xdr:nvSpPr>
      <xdr:spPr>
        <a:xfrm>
          <a:off x="10528300" y="84449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1,955,705</a:t>
          </a:r>
          <a:endParaRPr kumimoji="1" lang="ja-JP" altLang="en-US" sz="1000" b="1">
            <a:latin typeface="ＭＳ Ｐゴシック"/>
          </a:endParaRPr>
        </a:p>
      </xdr:txBody>
    </xdr:sp>
    <xdr:clientData/>
  </xdr:oneCellAnchor>
  <xdr:twoCellAnchor>
    <xdr:from>
      <xdr:col>15</xdr:col>
      <xdr:colOff>92075</xdr:colOff>
      <xdr:row>50</xdr:row>
      <xdr:rowOff>97253</xdr:rowOff>
    </xdr:from>
    <xdr:to>
      <xdr:col>15</xdr:col>
      <xdr:colOff>269875</xdr:colOff>
      <xdr:row>50</xdr:row>
      <xdr:rowOff>97253</xdr:rowOff>
    </xdr:to>
    <xdr:cxnSp macro="">
      <xdr:nvCxnSpPr>
        <xdr:cNvPr id="345" name="直線コネクタ 344"/>
        <xdr:cNvCxnSpPr/>
      </xdr:nvCxnSpPr>
      <xdr:spPr>
        <a:xfrm>
          <a:off x="10388600" y="866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132912</xdr:rowOff>
    </xdr:from>
    <xdr:to>
      <xdr:col>15</xdr:col>
      <xdr:colOff>180975</xdr:colOff>
      <xdr:row>58</xdr:row>
      <xdr:rowOff>152748</xdr:rowOff>
    </xdr:to>
    <xdr:cxnSp macro="">
      <xdr:nvCxnSpPr>
        <xdr:cNvPr id="346" name="直線コネクタ 345"/>
        <xdr:cNvCxnSpPr/>
      </xdr:nvCxnSpPr>
      <xdr:spPr>
        <a:xfrm>
          <a:off x="9639300" y="10077012"/>
          <a:ext cx="838200" cy="1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83403</xdr:rowOff>
    </xdr:from>
    <xdr:ext cx="534377" cy="259045"/>
    <xdr:sp macro="" textlink="">
      <xdr:nvSpPr>
        <xdr:cNvPr id="347" name="普通建設事業費平均値テキスト"/>
        <xdr:cNvSpPr txBox="1"/>
      </xdr:nvSpPr>
      <xdr:spPr>
        <a:xfrm>
          <a:off x="10528300" y="10027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78,903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104976</xdr:rowOff>
    </xdr:from>
    <xdr:to>
      <xdr:col>15</xdr:col>
      <xdr:colOff>231775</xdr:colOff>
      <xdr:row>59</xdr:row>
      <xdr:rowOff>35126</xdr:rowOff>
    </xdr:to>
    <xdr:sp macro="" textlink="">
      <xdr:nvSpPr>
        <xdr:cNvPr id="348" name="フローチャート : 判断 347"/>
        <xdr:cNvSpPr/>
      </xdr:nvSpPr>
      <xdr:spPr>
        <a:xfrm>
          <a:off x="10426700" y="100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132912</xdr:rowOff>
    </xdr:from>
    <xdr:to>
      <xdr:col>14</xdr:col>
      <xdr:colOff>28575</xdr:colOff>
      <xdr:row>59</xdr:row>
      <xdr:rowOff>8711</xdr:rowOff>
    </xdr:to>
    <xdr:cxnSp macro="">
      <xdr:nvCxnSpPr>
        <xdr:cNvPr id="349" name="直線コネクタ 348"/>
        <xdr:cNvCxnSpPr/>
      </xdr:nvCxnSpPr>
      <xdr:spPr>
        <a:xfrm flipV="1">
          <a:off x="8750300" y="10077012"/>
          <a:ext cx="889000" cy="4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84258</xdr:rowOff>
    </xdr:from>
    <xdr:to>
      <xdr:col>14</xdr:col>
      <xdr:colOff>79375</xdr:colOff>
      <xdr:row>59</xdr:row>
      <xdr:rowOff>14408</xdr:rowOff>
    </xdr:to>
    <xdr:sp macro="" textlink="">
      <xdr:nvSpPr>
        <xdr:cNvPr id="350" name="フローチャート : 判断 349"/>
        <xdr:cNvSpPr/>
      </xdr:nvSpPr>
      <xdr:spPr>
        <a:xfrm>
          <a:off x="9588500" y="1002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5535</xdr:rowOff>
    </xdr:from>
    <xdr:ext cx="599010" cy="259045"/>
    <xdr:sp macro="" textlink="">
      <xdr:nvSpPr>
        <xdr:cNvPr id="351" name="テキスト ボックス 350"/>
        <xdr:cNvSpPr txBox="1"/>
      </xdr:nvSpPr>
      <xdr:spPr>
        <a:xfrm>
          <a:off x="9339794" y="1012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170250</xdr:rowOff>
    </xdr:from>
    <xdr:to>
      <xdr:col>12</xdr:col>
      <xdr:colOff>511175</xdr:colOff>
      <xdr:row>59</xdr:row>
      <xdr:rowOff>8711</xdr:rowOff>
    </xdr:to>
    <xdr:cxnSp macro="">
      <xdr:nvCxnSpPr>
        <xdr:cNvPr id="352" name="直線コネクタ 351"/>
        <xdr:cNvCxnSpPr/>
      </xdr:nvCxnSpPr>
      <xdr:spPr>
        <a:xfrm>
          <a:off x="7861300" y="10114350"/>
          <a:ext cx="889000" cy="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95121</xdr:rowOff>
    </xdr:from>
    <xdr:to>
      <xdr:col>12</xdr:col>
      <xdr:colOff>561975</xdr:colOff>
      <xdr:row>59</xdr:row>
      <xdr:rowOff>25271</xdr:rowOff>
    </xdr:to>
    <xdr:sp macro="" textlink="">
      <xdr:nvSpPr>
        <xdr:cNvPr id="353" name="フローチャート : 判断 352"/>
        <xdr:cNvSpPr/>
      </xdr:nvSpPr>
      <xdr:spPr>
        <a:xfrm>
          <a:off x="8699500" y="1003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41798</xdr:rowOff>
    </xdr:from>
    <xdr:ext cx="534377" cy="259045"/>
    <xdr:sp macro="" textlink="">
      <xdr:nvSpPr>
        <xdr:cNvPr id="354" name="テキスト ボックス 353"/>
        <xdr:cNvSpPr txBox="1"/>
      </xdr:nvSpPr>
      <xdr:spPr>
        <a:xfrm>
          <a:off x="8483111" y="981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170250</xdr:rowOff>
    </xdr:from>
    <xdr:to>
      <xdr:col>11</xdr:col>
      <xdr:colOff>307975</xdr:colOff>
      <xdr:row>59</xdr:row>
      <xdr:rowOff>26518</xdr:rowOff>
    </xdr:to>
    <xdr:cxnSp macro="">
      <xdr:nvCxnSpPr>
        <xdr:cNvPr id="355" name="直線コネクタ 354"/>
        <xdr:cNvCxnSpPr/>
      </xdr:nvCxnSpPr>
      <xdr:spPr>
        <a:xfrm flipV="1">
          <a:off x="6972300" y="10114350"/>
          <a:ext cx="889000" cy="2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102046</xdr:rowOff>
    </xdr:from>
    <xdr:to>
      <xdr:col>11</xdr:col>
      <xdr:colOff>358775</xdr:colOff>
      <xdr:row>59</xdr:row>
      <xdr:rowOff>32196</xdr:rowOff>
    </xdr:to>
    <xdr:sp macro="" textlink="">
      <xdr:nvSpPr>
        <xdr:cNvPr id="356" name="フローチャート : 判断 355"/>
        <xdr:cNvSpPr/>
      </xdr:nvSpPr>
      <xdr:spPr>
        <a:xfrm>
          <a:off x="7810500" y="1004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48723</xdr:rowOff>
    </xdr:from>
    <xdr:ext cx="534377" cy="259045"/>
    <xdr:sp macro="" textlink="">
      <xdr:nvSpPr>
        <xdr:cNvPr id="357" name="テキスト ボックス 356"/>
        <xdr:cNvSpPr txBox="1"/>
      </xdr:nvSpPr>
      <xdr:spPr>
        <a:xfrm>
          <a:off x="7594111" y="982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114430</xdr:rowOff>
    </xdr:from>
    <xdr:to>
      <xdr:col>10</xdr:col>
      <xdr:colOff>155575</xdr:colOff>
      <xdr:row>59</xdr:row>
      <xdr:rowOff>44580</xdr:rowOff>
    </xdr:to>
    <xdr:sp macro="" textlink="">
      <xdr:nvSpPr>
        <xdr:cNvPr id="358" name="フローチャート : 判断 357"/>
        <xdr:cNvSpPr/>
      </xdr:nvSpPr>
      <xdr:spPr>
        <a:xfrm>
          <a:off x="6921500" y="1005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61107</xdr:rowOff>
    </xdr:from>
    <xdr:ext cx="534377" cy="259045"/>
    <xdr:sp macro="" textlink="">
      <xdr:nvSpPr>
        <xdr:cNvPr id="359" name="テキスト ボックス 358"/>
        <xdr:cNvSpPr txBox="1"/>
      </xdr:nvSpPr>
      <xdr:spPr>
        <a:xfrm>
          <a:off x="6705111" y="983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101948</xdr:rowOff>
    </xdr:from>
    <xdr:to>
      <xdr:col>15</xdr:col>
      <xdr:colOff>231775</xdr:colOff>
      <xdr:row>59</xdr:row>
      <xdr:rowOff>32098</xdr:rowOff>
    </xdr:to>
    <xdr:sp macro="" textlink="">
      <xdr:nvSpPr>
        <xdr:cNvPr id="365" name="円/楕円 364"/>
        <xdr:cNvSpPr/>
      </xdr:nvSpPr>
      <xdr:spPr>
        <a:xfrm>
          <a:off x="10426700" y="1004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61325</xdr:rowOff>
    </xdr:from>
    <xdr:ext cx="534377" cy="259045"/>
    <xdr:sp macro="" textlink="">
      <xdr:nvSpPr>
        <xdr:cNvPr id="366" name="普通建設事業費該当値テキスト"/>
        <xdr:cNvSpPr txBox="1"/>
      </xdr:nvSpPr>
      <xdr:spPr>
        <a:xfrm>
          <a:off x="10528300" y="983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82,877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82112</xdr:rowOff>
    </xdr:from>
    <xdr:to>
      <xdr:col>14</xdr:col>
      <xdr:colOff>79375</xdr:colOff>
      <xdr:row>59</xdr:row>
      <xdr:rowOff>12262</xdr:rowOff>
    </xdr:to>
    <xdr:sp macro="" textlink="">
      <xdr:nvSpPr>
        <xdr:cNvPr id="367" name="円/楕円 366"/>
        <xdr:cNvSpPr/>
      </xdr:nvSpPr>
      <xdr:spPr>
        <a:xfrm>
          <a:off x="9588500" y="1002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28789</xdr:rowOff>
    </xdr:from>
    <xdr:ext cx="599010" cy="259045"/>
    <xdr:sp macro="" textlink="">
      <xdr:nvSpPr>
        <xdr:cNvPr id="368" name="テキスト ボックス 367"/>
        <xdr:cNvSpPr txBox="1"/>
      </xdr:nvSpPr>
      <xdr:spPr>
        <a:xfrm>
          <a:off x="9339794" y="980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108,908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129361</xdr:rowOff>
    </xdr:from>
    <xdr:to>
      <xdr:col>12</xdr:col>
      <xdr:colOff>561975</xdr:colOff>
      <xdr:row>59</xdr:row>
      <xdr:rowOff>59511</xdr:rowOff>
    </xdr:to>
    <xdr:sp macro="" textlink="">
      <xdr:nvSpPr>
        <xdr:cNvPr id="369" name="円/楕円 368"/>
        <xdr:cNvSpPr/>
      </xdr:nvSpPr>
      <xdr:spPr>
        <a:xfrm>
          <a:off x="8699500" y="1007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50638</xdr:rowOff>
    </xdr:from>
    <xdr:ext cx="534377" cy="259045"/>
    <xdr:sp macro="" textlink="">
      <xdr:nvSpPr>
        <xdr:cNvPr id="370" name="テキスト ボックス 369"/>
        <xdr:cNvSpPr txBox="1"/>
      </xdr:nvSpPr>
      <xdr:spPr>
        <a:xfrm>
          <a:off x="8483111" y="1016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46,901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119450</xdr:rowOff>
    </xdr:from>
    <xdr:to>
      <xdr:col>11</xdr:col>
      <xdr:colOff>358775</xdr:colOff>
      <xdr:row>59</xdr:row>
      <xdr:rowOff>49600</xdr:rowOff>
    </xdr:to>
    <xdr:sp macro="" textlink="">
      <xdr:nvSpPr>
        <xdr:cNvPr id="371" name="円/楕円 370"/>
        <xdr:cNvSpPr/>
      </xdr:nvSpPr>
      <xdr:spPr>
        <a:xfrm>
          <a:off x="7810500" y="100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40727</xdr:rowOff>
    </xdr:from>
    <xdr:ext cx="534377" cy="259045"/>
    <xdr:sp macro="" textlink="">
      <xdr:nvSpPr>
        <xdr:cNvPr id="372" name="テキスト ボックス 371"/>
        <xdr:cNvSpPr txBox="1"/>
      </xdr:nvSpPr>
      <xdr:spPr>
        <a:xfrm>
          <a:off x="7594111" y="101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59,908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147168</xdr:rowOff>
    </xdr:from>
    <xdr:to>
      <xdr:col>10</xdr:col>
      <xdr:colOff>155575</xdr:colOff>
      <xdr:row>59</xdr:row>
      <xdr:rowOff>77318</xdr:rowOff>
    </xdr:to>
    <xdr:sp macro="" textlink="">
      <xdr:nvSpPr>
        <xdr:cNvPr id="373" name="円/楕円 372"/>
        <xdr:cNvSpPr/>
      </xdr:nvSpPr>
      <xdr:spPr>
        <a:xfrm>
          <a:off x="6921500" y="1009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68445</xdr:rowOff>
    </xdr:from>
    <xdr:ext cx="534377" cy="259045"/>
    <xdr:sp macro="" textlink="">
      <xdr:nvSpPr>
        <xdr:cNvPr id="374" name="テキスト ボックス 373"/>
        <xdr:cNvSpPr txBox="1"/>
      </xdr:nvSpPr>
      <xdr:spPr>
        <a:xfrm>
          <a:off x="6705111" y="1018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23,533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0" name="テキスト ボックス 389"/>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2" name="テキスト ボックス 391"/>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4" name="テキスト ボックス 39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155191</xdr:rowOff>
    </xdr:from>
    <xdr:to>
      <xdr:col>15</xdr:col>
      <xdr:colOff>180340</xdr:colOff>
      <xdr:row>79</xdr:row>
      <xdr:rowOff>44450</xdr:rowOff>
    </xdr:to>
    <xdr:cxnSp macro="">
      <xdr:nvCxnSpPr>
        <xdr:cNvPr id="398" name="直線コネクタ 397"/>
        <xdr:cNvCxnSpPr/>
      </xdr:nvCxnSpPr>
      <xdr:spPr>
        <a:xfrm flipV="1">
          <a:off x="10475595" y="12156691"/>
          <a:ext cx="1270" cy="143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79747</xdr:rowOff>
    </xdr:from>
    <xdr:ext cx="249299" cy="259045"/>
    <xdr:sp macro="" textlink="">
      <xdr:nvSpPr>
        <xdr:cNvPr id="399" name="普通建設事業費 （ うち新規整備　）最小値テキスト"/>
        <xdr:cNvSpPr txBox="1"/>
      </xdr:nvSpPr>
      <xdr:spPr>
        <a:xfrm>
          <a:off x="10528300" y="13624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101868</xdr:rowOff>
    </xdr:from>
    <xdr:ext cx="690189" cy="259045"/>
    <xdr:sp macro="" textlink="">
      <xdr:nvSpPr>
        <xdr:cNvPr id="401" name="普通建設事業費 （ うち新規整備　）最大値テキスト"/>
        <xdr:cNvSpPr txBox="1"/>
      </xdr:nvSpPr>
      <xdr:spPr>
        <a:xfrm>
          <a:off x="10528300" y="11931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1,879,671</a:t>
          </a:r>
          <a:endParaRPr kumimoji="1" lang="ja-JP" altLang="en-US" sz="1000" b="1">
            <a:latin typeface="ＭＳ Ｐゴシック"/>
          </a:endParaRPr>
        </a:p>
      </xdr:txBody>
    </xdr:sp>
    <xdr:clientData/>
  </xdr:oneCellAnchor>
  <xdr:twoCellAnchor>
    <xdr:from>
      <xdr:col>15</xdr:col>
      <xdr:colOff>92075</xdr:colOff>
      <xdr:row>70</xdr:row>
      <xdr:rowOff>155191</xdr:rowOff>
    </xdr:from>
    <xdr:to>
      <xdr:col>15</xdr:col>
      <xdr:colOff>269875</xdr:colOff>
      <xdr:row>70</xdr:row>
      <xdr:rowOff>155191</xdr:rowOff>
    </xdr:to>
    <xdr:cxnSp macro="">
      <xdr:nvCxnSpPr>
        <xdr:cNvPr id="402" name="直線コネクタ 401"/>
        <xdr:cNvCxnSpPr/>
      </xdr:nvCxnSpPr>
      <xdr:spPr>
        <a:xfrm>
          <a:off x="10388600" y="1215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147340</xdr:rowOff>
    </xdr:from>
    <xdr:to>
      <xdr:col>15</xdr:col>
      <xdr:colOff>180975</xdr:colOff>
      <xdr:row>78</xdr:row>
      <xdr:rowOff>163646</xdr:rowOff>
    </xdr:to>
    <xdr:cxnSp macro="">
      <xdr:nvCxnSpPr>
        <xdr:cNvPr id="403" name="直線コネクタ 402"/>
        <xdr:cNvCxnSpPr/>
      </xdr:nvCxnSpPr>
      <xdr:spPr>
        <a:xfrm>
          <a:off x="9639300" y="13520440"/>
          <a:ext cx="8382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124198</xdr:rowOff>
    </xdr:from>
    <xdr:ext cx="534377" cy="259045"/>
    <xdr:sp macro="" textlink="">
      <xdr:nvSpPr>
        <xdr:cNvPr id="404" name="普通建設事業費 （ うち新規整備　）平均値テキスト"/>
        <xdr:cNvSpPr txBox="1"/>
      </xdr:nvSpPr>
      <xdr:spPr>
        <a:xfrm>
          <a:off x="10528300" y="13497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25,367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145771</xdr:rowOff>
    </xdr:from>
    <xdr:to>
      <xdr:col>15</xdr:col>
      <xdr:colOff>231775</xdr:colOff>
      <xdr:row>79</xdr:row>
      <xdr:rowOff>75921</xdr:rowOff>
    </xdr:to>
    <xdr:sp macro="" textlink="">
      <xdr:nvSpPr>
        <xdr:cNvPr id="405" name="フローチャート : 判断 404"/>
        <xdr:cNvSpPr/>
      </xdr:nvSpPr>
      <xdr:spPr>
        <a:xfrm>
          <a:off x="10426700" y="1351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147340</xdr:rowOff>
    </xdr:from>
    <xdr:to>
      <xdr:col>14</xdr:col>
      <xdr:colOff>28575</xdr:colOff>
      <xdr:row>79</xdr:row>
      <xdr:rowOff>19822</xdr:rowOff>
    </xdr:to>
    <xdr:cxnSp macro="">
      <xdr:nvCxnSpPr>
        <xdr:cNvPr id="406" name="直線コネクタ 405"/>
        <xdr:cNvCxnSpPr/>
      </xdr:nvCxnSpPr>
      <xdr:spPr>
        <a:xfrm flipV="1">
          <a:off x="8750300" y="13520440"/>
          <a:ext cx="889000" cy="4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118768</xdr:rowOff>
    </xdr:from>
    <xdr:to>
      <xdr:col>14</xdr:col>
      <xdr:colOff>79375</xdr:colOff>
      <xdr:row>79</xdr:row>
      <xdr:rowOff>48918</xdr:rowOff>
    </xdr:to>
    <xdr:sp macro="" textlink="">
      <xdr:nvSpPr>
        <xdr:cNvPr id="407" name="フローチャート : 判断 406"/>
        <xdr:cNvSpPr/>
      </xdr:nvSpPr>
      <xdr:spPr>
        <a:xfrm>
          <a:off x="9588500" y="1349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40045</xdr:rowOff>
    </xdr:from>
    <xdr:ext cx="534377" cy="259045"/>
    <xdr:sp macro="" textlink="">
      <xdr:nvSpPr>
        <xdr:cNvPr id="408" name="テキスト ボックス 407"/>
        <xdr:cNvSpPr txBox="1"/>
      </xdr:nvSpPr>
      <xdr:spPr>
        <a:xfrm>
          <a:off x="9372111" y="1358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135962</xdr:rowOff>
    </xdr:from>
    <xdr:to>
      <xdr:col>12</xdr:col>
      <xdr:colOff>561975</xdr:colOff>
      <xdr:row>79</xdr:row>
      <xdr:rowOff>66112</xdr:rowOff>
    </xdr:to>
    <xdr:sp macro="" textlink="">
      <xdr:nvSpPr>
        <xdr:cNvPr id="409" name="フローチャート : 判断 408"/>
        <xdr:cNvSpPr/>
      </xdr:nvSpPr>
      <xdr:spPr>
        <a:xfrm>
          <a:off x="8699500" y="1350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82639</xdr:rowOff>
    </xdr:from>
    <xdr:ext cx="534377" cy="259045"/>
    <xdr:sp macro="" textlink="">
      <xdr:nvSpPr>
        <xdr:cNvPr id="410" name="テキスト ボックス 409"/>
        <xdr:cNvSpPr txBox="1"/>
      </xdr:nvSpPr>
      <xdr:spPr>
        <a:xfrm>
          <a:off x="8483111" y="1328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112846</xdr:rowOff>
    </xdr:from>
    <xdr:to>
      <xdr:col>15</xdr:col>
      <xdr:colOff>231775</xdr:colOff>
      <xdr:row>79</xdr:row>
      <xdr:rowOff>42996</xdr:rowOff>
    </xdr:to>
    <xdr:sp macro="" textlink="">
      <xdr:nvSpPr>
        <xdr:cNvPr id="416" name="円/楕円 415"/>
        <xdr:cNvSpPr/>
      </xdr:nvSpPr>
      <xdr:spPr>
        <a:xfrm>
          <a:off x="10426700" y="1348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72223</xdr:rowOff>
    </xdr:from>
    <xdr:ext cx="534377" cy="259045"/>
    <xdr:sp macro="" textlink="">
      <xdr:nvSpPr>
        <xdr:cNvPr id="417" name="普通建設事業費 （ うち新規整備　）該当値テキスト"/>
        <xdr:cNvSpPr txBox="1"/>
      </xdr:nvSpPr>
      <xdr:spPr>
        <a:xfrm>
          <a:off x="10528300" y="1327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68,576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96540</xdr:rowOff>
    </xdr:from>
    <xdr:to>
      <xdr:col>14</xdr:col>
      <xdr:colOff>79375</xdr:colOff>
      <xdr:row>79</xdr:row>
      <xdr:rowOff>26690</xdr:rowOff>
    </xdr:to>
    <xdr:sp macro="" textlink="">
      <xdr:nvSpPr>
        <xdr:cNvPr id="418" name="円/楕円 417"/>
        <xdr:cNvSpPr/>
      </xdr:nvSpPr>
      <xdr:spPr>
        <a:xfrm>
          <a:off x="9588500" y="1346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43217</xdr:rowOff>
    </xdr:from>
    <xdr:ext cx="534377" cy="259045"/>
    <xdr:sp macro="" textlink="">
      <xdr:nvSpPr>
        <xdr:cNvPr id="419" name="テキスト ボックス 418"/>
        <xdr:cNvSpPr txBox="1"/>
      </xdr:nvSpPr>
      <xdr:spPr>
        <a:xfrm>
          <a:off x="9372111" y="1324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89,973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140472</xdr:rowOff>
    </xdr:from>
    <xdr:to>
      <xdr:col>12</xdr:col>
      <xdr:colOff>561975</xdr:colOff>
      <xdr:row>79</xdr:row>
      <xdr:rowOff>70622</xdr:rowOff>
    </xdr:to>
    <xdr:sp macro="" textlink="">
      <xdr:nvSpPr>
        <xdr:cNvPr id="420" name="円/楕円 419"/>
        <xdr:cNvSpPr/>
      </xdr:nvSpPr>
      <xdr:spPr>
        <a:xfrm>
          <a:off x="8699500" y="1351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61749</xdr:rowOff>
    </xdr:from>
    <xdr:ext cx="534377" cy="259045"/>
    <xdr:sp macro="" textlink="">
      <xdr:nvSpPr>
        <xdr:cNvPr id="421" name="テキスト ボックス 420"/>
        <xdr:cNvSpPr txBox="1"/>
      </xdr:nvSpPr>
      <xdr:spPr>
        <a:xfrm>
          <a:off x="8483111" y="1360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32,320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26,171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7" name="テキスト ボックス 43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9" name="テキスト ボックス 43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99289</xdr:rowOff>
    </xdr:from>
    <xdr:to>
      <xdr:col>15</xdr:col>
      <xdr:colOff>180340</xdr:colOff>
      <xdr:row>98</xdr:row>
      <xdr:rowOff>133386</xdr:rowOff>
    </xdr:to>
    <xdr:cxnSp macro="">
      <xdr:nvCxnSpPr>
        <xdr:cNvPr id="443" name="直線コネクタ 442"/>
        <xdr:cNvCxnSpPr/>
      </xdr:nvCxnSpPr>
      <xdr:spPr>
        <a:xfrm flipV="1">
          <a:off x="10475595" y="15872689"/>
          <a:ext cx="1270" cy="106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137213</xdr:rowOff>
    </xdr:from>
    <xdr:ext cx="469744" cy="259045"/>
    <xdr:sp macro="" textlink="">
      <xdr:nvSpPr>
        <xdr:cNvPr id="444" name="普通建設事業費 （ うち更新整備　）最小値テキスト"/>
        <xdr:cNvSpPr txBox="1"/>
      </xdr:nvSpPr>
      <xdr:spPr>
        <a:xfrm>
          <a:off x="10528300" y="1693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1,381</a:t>
          </a:r>
          <a:endParaRPr kumimoji="1" lang="ja-JP" altLang="en-US" sz="1000" b="1">
            <a:latin typeface="ＭＳ Ｐゴシック"/>
          </a:endParaRPr>
        </a:p>
      </xdr:txBody>
    </xdr:sp>
    <xdr:clientData/>
  </xdr:oneCellAnchor>
  <xdr:twoCellAnchor>
    <xdr:from>
      <xdr:col>15</xdr:col>
      <xdr:colOff>92075</xdr:colOff>
      <xdr:row>98</xdr:row>
      <xdr:rowOff>133386</xdr:rowOff>
    </xdr:from>
    <xdr:to>
      <xdr:col>15</xdr:col>
      <xdr:colOff>269875</xdr:colOff>
      <xdr:row>98</xdr:row>
      <xdr:rowOff>133386</xdr:rowOff>
    </xdr:to>
    <xdr:cxnSp macro="">
      <xdr:nvCxnSpPr>
        <xdr:cNvPr id="445" name="直線コネクタ 444"/>
        <xdr:cNvCxnSpPr/>
      </xdr:nvCxnSpPr>
      <xdr:spPr>
        <a:xfrm>
          <a:off x="10388600" y="1693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45966</xdr:rowOff>
    </xdr:from>
    <xdr:ext cx="599010" cy="259045"/>
    <xdr:sp macro="" textlink="">
      <xdr:nvSpPr>
        <xdr:cNvPr id="446" name="普通建設事業費 （ うち更新整備　）最大値テキスト"/>
        <xdr:cNvSpPr txBox="1"/>
      </xdr:nvSpPr>
      <xdr:spPr>
        <a:xfrm>
          <a:off x="10528300" y="1564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233,839</a:t>
          </a:r>
          <a:endParaRPr kumimoji="1" lang="ja-JP" altLang="en-US" sz="1000" b="1">
            <a:latin typeface="ＭＳ Ｐゴシック"/>
          </a:endParaRPr>
        </a:p>
      </xdr:txBody>
    </xdr:sp>
    <xdr:clientData/>
  </xdr:oneCellAnchor>
  <xdr:twoCellAnchor>
    <xdr:from>
      <xdr:col>15</xdr:col>
      <xdr:colOff>92075</xdr:colOff>
      <xdr:row>92</xdr:row>
      <xdr:rowOff>99289</xdr:rowOff>
    </xdr:from>
    <xdr:to>
      <xdr:col>15</xdr:col>
      <xdr:colOff>269875</xdr:colOff>
      <xdr:row>92</xdr:row>
      <xdr:rowOff>99289</xdr:rowOff>
    </xdr:to>
    <xdr:cxnSp macro="">
      <xdr:nvCxnSpPr>
        <xdr:cNvPr id="447" name="直線コネクタ 446"/>
        <xdr:cNvCxnSpPr/>
      </xdr:nvCxnSpPr>
      <xdr:spPr>
        <a:xfrm>
          <a:off x="10388600" y="1587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78760</xdr:rowOff>
    </xdr:from>
    <xdr:to>
      <xdr:col>15</xdr:col>
      <xdr:colOff>180975</xdr:colOff>
      <xdr:row>98</xdr:row>
      <xdr:rowOff>106649</xdr:rowOff>
    </xdr:to>
    <xdr:cxnSp macro="">
      <xdr:nvCxnSpPr>
        <xdr:cNvPr id="448" name="直線コネクタ 447"/>
        <xdr:cNvCxnSpPr/>
      </xdr:nvCxnSpPr>
      <xdr:spPr>
        <a:xfrm>
          <a:off x="9639300" y="16880860"/>
          <a:ext cx="8382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81835</xdr:rowOff>
    </xdr:from>
    <xdr:ext cx="534377" cy="259045"/>
    <xdr:sp macro="" textlink="">
      <xdr:nvSpPr>
        <xdr:cNvPr id="449" name="普通建設事業費 （ うち更新整備　）平均値テキスト"/>
        <xdr:cNvSpPr txBox="1"/>
      </xdr:nvSpPr>
      <xdr:spPr>
        <a:xfrm>
          <a:off x="10528300" y="16541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44,049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58958</xdr:rowOff>
    </xdr:from>
    <xdr:to>
      <xdr:col>15</xdr:col>
      <xdr:colOff>231775</xdr:colOff>
      <xdr:row>97</xdr:row>
      <xdr:rowOff>160558</xdr:rowOff>
    </xdr:to>
    <xdr:sp macro="" textlink="">
      <xdr:nvSpPr>
        <xdr:cNvPr id="450" name="フローチャート : 判断 449"/>
        <xdr:cNvSpPr/>
      </xdr:nvSpPr>
      <xdr:spPr>
        <a:xfrm>
          <a:off x="104267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78760</xdr:rowOff>
    </xdr:from>
    <xdr:to>
      <xdr:col>14</xdr:col>
      <xdr:colOff>28575</xdr:colOff>
      <xdr:row>98</xdr:row>
      <xdr:rowOff>124005</xdr:rowOff>
    </xdr:to>
    <xdr:cxnSp macro="">
      <xdr:nvCxnSpPr>
        <xdr:cNvPr id="451" name="直線コネクタ 450"/>
        <xdr:cNvCxnSpPr/>
      </xdr:nvCxnSpPr>
      <xdr:spPr>
        <a:xfrm flipV="1">
          <a:off x="8750300" y="16880860"/>
          <a:ext cx="889000" cy="4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111998</xdr:rowOff>
    </xdr:from>
    <xdr:to>
      <xdr:col>14</xdr:col>
      <xdr:colOff>79375</xdr:colOff>
      <xdr:row>98</xdr:row>
      <xdr:rowOff>42148</xdr:rowOff>
    </xdr:to>
    <xdr:sp macro="" textlink="">
      <xdr:nvSpPr>
        <xdr:cNvPr id="452" name="フローチャート : 判断 451"/>
        <xdr:cNvSpPr/>
      </xdr:nvSpPr>
      <xdr:spPr>
        <a:xfrm>
          <a:off x="9588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58675</xdr:rowOff>
    </xdr:from>
    <xdr:ext cx="534377" cy="259045"/>
    <xdr:sp macro="" textlink="">
      <xdr:nvSpPr>
        <xdr:cNvPr id="453" name="テキスト ボックス 452"/>
        <xdr:cNvSpPr txBox="1"/>
      </xdr:nvSpPr>
      <xdr:spPr>
        <a:xfrm>
          <a:off x="9372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74837</xdr:rowOff>
    </xdr:from>
    <xdr:to>
      <xdr:col>12</xdr:col>
      <xdr:colOff>561975</xdr:colOff>
      <xdr:row>98</xdr:row>
      <xdr:rowOff>4987</xdr:rowOff>
    </xdr:to>
    <xdr:sp macro="" textlink="">
      <xdr:nvSpPr>
        <xdr:cNvPr id="454" name="フローチャート : 判断 453"/>
        <xdr:cNvSpPr/>
      </xdr:nvSpPr>
      <xdr:spPr>
        <a:xfrm>
          <a:off x="8699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21514</xdr:rowOff>
    </xdr:from>
    <xdr:ext cx="534377" cy="259045"/>
    <xdr:sp macro="" textlink="">
      <xdr:nvSpPr>
        <xdr:cNvPr id="455" name="テキスト ボックス 454"/>
        <xdr:cNvSpPr txBox="1"/>
      </xdr:nvSpPr>
      <xdr:spPr>
        <a:xfrm>
          <a:off x="8483111" y="1648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55849</xdr:rowOff>
    </xdr:from>
    <xdr:to>
      <xdr:col>15</xdr:col>
      <xdr:colOff>231775</xdr:colOff>
      <xdr:row>98</xdr:row>
      <xdr:rowOff>157449</xdr:rowOff>
    </xdr:to>
    <xdr:sp macro="" textlink="">
      <xdr:nvSpPr>
        <xdr:cNvPr id="461" name="円/楕円 460"/>
        <xdr:cNvSpPr/>
      </xdr:nvSpPr>
      <xdr:spPr>
        <a:xfrm>
          <a:off x="10426700" y="1685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142226</xdr:rowOff>
    </xdr:from>
    <xdr:ext cx="469744" cy="259045"/>
    <xdr:sp macro="" textlink="">
      <xdr:nvSpPr>
        <xdr:cNvPr id="462" name="普通建設事業費 （ うち更新整備　）該当値テキスト"/>
        <xdr:cNvSpPr txBox="1"/>
      </xdr:nvSpPr>
      <xdr:spPr>
        <a:xfrm>
          <a:off x="10528300" y="1677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27960</xdr:rowOff>
    </xdr:from>
    <xdr:to>
      <xdr:col>14</xdr:col>
      <xdr:colOff>79375</xdr:colOff>
      <xdr:row>98</xdr:row>
      <xdr:rowOff>129560</xdr:rowOff>
    </xdr:to>
    <xdr:sp macro="" textlink="">
      <xdr:nvSpPr>
        <xdr:cNvPr id="463" name="円/楕円 462"/>
        <xdr:cNvSpPr/>
      </xdr:nvSpPr>
      <xdr:spPr>
        <a:xfrm>
          <a:off x="9588500" y="1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120687</xdr:rowOff>
    </xdr:from>
    <xdr:ext cx="534377" cy="259045"/>
    <xdr:sp macro="" textlink="">
      <xdr:nvSpPr>
        <xdr:cNvPr id="464" name="テキスト ボックス 463"/>
        <xdr:cNvSpPr txBox="1"/>
      </xdr:nvSpPr>
      <xdr:spPr>
        <a:xfrm>
          <a:off x="9372111" y="169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73205</xdr:rowOff>
    </xdr:from>
    <xdr:to>
      <xdr:col>12</xdr:col>
      <xdr:colOff>561975</xdr:colOff>
      <xdr:row>99</xdr:row>
      <xdr:rowOff>3355</xdr:rowOff>
    </xdr:to>
    <xdr:sp macro="" textlink="">
      <xdr:nvSpPr>
        <xdr:cNvPr id="465" name="円/楕円 464"/>
        <xdr:cNvSpPr/>
      </xdr:nvSpPr>
      <xdr:spPr>
        <a:xfrm>
          <a:off x="8699500" y="1687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165932</xdr:rowOff>
    </xdr:from>
    <xdr:ext cx="469744" cy="259045"/>
    <xdr:sp macro="" textlink="">
      <xdr:nvSpPr>
        <xdr:cNvPr id="466" name="テキスト ボックス 465"/>
        <xdr:cNvSpPr txBox="1"/>
      </xdr:nvSpPr>
      <xdr:spPr>
        <a:xfrm>
          <a:off x="8515427" y="1696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21066</xdr:rowOff>
    </xdr:from>
    <xdr:to>
      <xdr:col>23</xdr:col>
      <xdr:colOff>516889</xdr:colOff>
      <xdr:row>38</xdr:row>
      <xdr:rowOff>139700</xdr:rowOff>
    </xdr:to>
    <xdr:cxnSp macro="">
      <xdr:nvCxnSpPr>
        <xdr:cNvPr id="488" name="直線コネクタ 487"/>
        <xdr:cNvCxnSpPr/>
      </xdr:nvCxnSpPr>
      <xdr:spPr>
        <a:xfrm flipV="1">
          <a:off x="16317595" y="5507466"/>
          <a:ext cx="1269" cy="114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9799</xdr:rowOff>
    </xdr:from>
    <xdr:ext cx="249299" cy="259045"/>
    <xdr:sp macro="" textlink="">
      <xdr:nvSpPr>
        <xdr:cNvPr id="489" name="災害復旧事業費最小値テキスト"/>
        <xdr:cNvSpPr txBox="1"/>
      </xdr:nvSpPr>
      <xdr:spPr>
        <a:xfrm>
          <a:off x="16370300" y="6696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139193</xdr:rowOff>
    </xdr:from>
    <xdr:ext cx="599010" cy="259045"/>
    <xdr:sp macro="" textlink="">
      <xdr:nvSpPr>
        <xdr:cNvPr id="491" name="災害復旧事業費最大値テキスト"/>
        <xdr:cNvSpPr txBox="1"/>
      </xdr:nvSpPr>
      <xdr:spPr>
        <a:xfrm>
          <a:off x="16370300" y="52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32</xdr:row>
      <xdr:rowOff>21066</xdr:rowOff>
    </xdr:from>
    <xdr:to>
      <xdr:col>23</xdr:col>
      <xdr:colOff>606425</xdr:colOff>
      <xdr:row>32</xdr:row>
      <xdr:rowOff>21066</xdr:rowOff>
    </xdr:to>
    <xdr:cxnSp macro="">
      <xdr:nvCxnSpPr>
        <xdr:cNvPr id="492" name="直線コネクタ 491"/>
        <xdr:cNvCxnSpPr/>
      </xdr:nvCxnSpPr>
      <xdr:spPr>
        <a:xfrm>
          <a:off x="16230600" y="550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3" name="直線コネクタ 492"/>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98699</xdr:rowOff>
    </xdr:from>
    <xdr:ext cx="469744" cy="259045"/>
    <xdr:sp macro="" textlink="">
      <xdr:nvSpPr>
        <xdr:cNvPr id="494" name="災害復旧事業費平均値テキスト"/>
        <xdr:cNvSpPr txBox="1"/>
      </xdr:nvSpPr>
      <xdr:spPr>
        <a:xfrm>
          <a:off x="16370300" y="6442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75822</xdr:rowOff>
    </xdr:from>
    <xdr:to>
      <xdr:col>23</xdr:col>
      <xdr:colOff>568325</xdr:colOff>
      <xdr:row>39</xdr:row>
      <xdr:rowOff>5972</xdr:rowOff>
    </xdr:to>
    <xdr:sp macro="" textlink="">
      <xdr:nvSpPr>
        <xdr:cNvPr id="495" name="フローチャート : 判断 494"/>
        <xdr:cNvSpPr/>
      </xdr:nvSpPr>
      <xdr:spPr>
        <a:xfrm>
          <a:off x="16268700" y="659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6" name="直線コネクタ 495"/>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71716</xdr:rowOff>
    </xdr:from>
    <xdr:to>
      <xdr:col>22</xdr:col>
      <xdr:colOff>415925</xdr:colOff>
      <xdr:row>39</xdr:row>
      <xdr:rowOff>1866</xdr:rowOff>
    </xdr:to>
    <xdr:sp macro="" textlink="">
      <xdr:nvSpPr>
        <xdr:cNvPr id="497" name="フローチャート : 判断 496"/>
        <xdr:cNvSpPr/>
      </xdr:nvSpPr>
      <xdr:spPr>
        <a:xfrm>
          <a:off x="15430500" y="658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18393</xdr:rowOff>
    </xdr:from>
    <xdr:ext cx="469744" cy="259045"/>
    <xdr:sp macro="" textlink="">
      <xdr:nvSpPr>
        <xdr:cNvPr id="498" name="テキスト ボックス 497"/>
        <xdr:cNvSpPr txBox="1"/>
      </xdr:nvSpPr>
      <xdr:spPr>
        <a:xfrm>
          <a:off x="15246427" y="636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9" name="直線コネクタ 498"/>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78174</xdr:rowOff>
    </xdr:from>
    <xdr:to>
      <xdr:col>21</xdr:col>
      <xdr:colOff>212725</xdr:colOff>
      <xdr:row>39</xdr:row>
      <xdr:rowOff>8324</xdr:rowOff>
    </xdr:to>
    <xdr:sp macro="" textlink="">
      <xdr:nvSpPr>
        <xdr:cNvPr id="500" name="フローチャート : 判断 499"/>
        <xdr:cNvSpPr/>
      </xdr:nvSpPr>
      <xdr:spPr>
        <a:xfrm>
          <a:off x="14541500" y="659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24851</xdr:rowOff>
    </xdr:from>
    <xdr:ext cx="469744" cy="259045"/>
    <xdr:sp macro="" textlink="">
      <xdr:nvSpPr>
        <xdr:cNvPr id="501" name="テキスト ボックス 500"/>
        <xdr:cNvSpPr txBox="1"/>
      </xdr:nvSpPr>
      <xdr:spPr>
        <a:xfrm>
          <a:off x="14357427" y="636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502" name="直線コネクタ 501"/>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75938</xdr:rowOff>
    </xdr:from>
    <xdr:to>
      <xdr:col>20</xdr:col>
      <xdr:colOff>9525</xdr:colOff>
      <xdr:row>39</xdr:row>
      <xdr:rowOff>6088</xdr:rowOff>
    </xdr:to>
    <xdr:sp macro="" textlink="">
      <xdr:nvSpPr>
        <xdr:cNvPr id="503" name="フローチャート : 判断 502"/>
        <xdr:cNvSpPr/>
      </xdr:nvSpPr>
      <xdr:spPr>
        <a:xfrm>
          <a:off x="13652500" y="65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22615</xdr:rowOff>
    </xdr:from>
    <xdr:ext cx="469744" cy="259045"/>
    <xdr:sp macro="" textlink="">
      <xdr:nvSpPr>
        <xdr:cNvPr id="504" name="テキスト ボックス 503"/>
        <xdr:cNvSpPr txBox="1"/>
      </xdr:nvSpPr>
      <xdr:spPr>
        <a:xfrm>
          <a:off x="13468427" y="636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69682</xdr:rowOff>
    </xdr:from>
    <xdr:to>
      <xdr:col>18</xdr:col>
      <xdr:colOff>492125</xdr:colOff>
      <xdr:row>38</xdr:row>
      <xdr:rowOff>171282</xdr:rowOff>
    </xdr:to>
    <xdr:sp macro="" textlink="">
      <xdr:nvSpPr>
        <xdr:cNvPr id="505" name="フローチャート : 判断 504"/>
        <xdr:cNvSpPr/>
      </xdr:nvSpPr>
      <xdr:spPr>
        <a:xfrm>
          <a:off x="12763500" y="658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16358</xdr:rowOff>
    </xdr:from>
    <xdr:ext cx="469744" cy="259045"/>
    <xdr:sp macro="" textlink="">
      <xdr:nvSpPr>
        <xdr:cNvPr id="506" name="テキスト ボックス 505"/>
        <xdr:cNvSpPr txBox="1"/>
      </xdr:nvSpPr>
      <xdr:spPr>
        <a:xfrm>
          <a:off x="12579427" y="636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2" name="円/楕円 51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54249</xdr:rowOff>
    </xdr:from>
    <xdr:ext cx="249299" cy="259045"/>
    <xdr:sp macro="" textlink="">
      <xdr:nvSpPr>
        <xdr:cNvPr id="513" name="災害復旧事業費該当値テキスト"/>
        <xdr:cNvSpPr txBox="1"/>
      </xdr:nvSpPr>
      <xdr:spPr>
        <a:xfrm>
          <a:off x="16370300" y="6569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4" name="円/楕円 513"/>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5" name="テキスト ボックス 514"/>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6" name="円/楕円 515"/>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7" name="テキスト ボックス 516"/>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8" name="円/楕円 517"/>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9" name="テキスト ボックス 518"/>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20" name="円/楕円 519"/>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21" name="テキスト ボックス 520"/>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2" name="直線コネクタ 53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3" name="テキスト ボックス 53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5" name="テキスト ボックス 53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7" name="直線コネクタ 53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2" name="直線コネクタ 54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フローチャート : 判断 54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5" name="直線コネクタ 54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6" name="フローチャート : 判断 54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7" name="テキスト ボックス 54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8" name="直線コネクタ 54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9" name="フローチャート : 判断 54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0" name="テキスト ボックス 54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1" name="直線コネクタ 55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2" name="フローチャート : 判断 55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3" name="テキスト ボックス 55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4" name="フローチャート : 判断 55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5" name="テキスト ボックス 55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円/楕円 56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3" name="円/楕円 56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4" name="テキスト ボックス 56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5" name="円/楕円 56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6" name="テキスト ボックス 56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7" name="円/楕円 56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8" name="テキスト ボックス 56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円/楕円 56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0" name="テキスト ボックス 56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1" name="直線コネクタ 58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2" name="テキスト ボックス 58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3" name="直線コネクタ 58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4" name="テキスト ボックス 58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6" name="テキスト ボックス 58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7" name="直線コネクタ 58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8" name="テキスト ボックス 58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9" name="直線コネクタ 58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0" name="テキスト ボックス 58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1" name="直線コネクタ 59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2" name="テキスト ボックス 59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131699</xdr:rowOff>
    </xdr:from>
    <xdr:to>
      <xdr:col>23</xdr:col>
      <xdr:colOff>516889</xdr:colOff>
      <xdr:row>78</xdr:row>
      <xdr:rowOff>71836</xdr:rowOff>
    </xdr:to>
    <xdr:cxnSp macro="">
      <xdr:nvCxnSpPr>
        <xdr:cNvPr id="594" name="直線コネクタ 593"/>
        <xdr:cNvCxnSpPr/>
      </xdr:nvCxnSpPr>
      <xdr:spPr>
        <a:xfrm flipV="1">
          <a:off x="16317595" y="11961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75663</xdr:rowOff>
    </xdr:from>
    <xdr:ext cx="534377" cy="259045"/>
    <xdr:sp macro="" textlink="">
      <xdr:nvSpPr>
        <xdr:cNvPr id="595" name="公債費最小値テキスト"/>
        <xdr:cNvSpPr txBox="1"/>
      </xdr:nvSpPr>
      <xdr:spPr>
        <a:xfrm>
          <a:off x="16370300" y="1344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78</xdr:row>
      <xdr:rowOff>71836</xdr:rowOff>
    </xdr:from>
    <xdr:to>
      <xdr:col>23</xdr:col>
      <xdr:colOff>606425</xdr:colOff>
      <xdr:row>78</xdr:row>
      <xdr:rowOff>71836</xdr:rowOff>
    </xdr:to>
    <xdr:cxnSp macro="">
      <xdr:nvCxnSpPr>
        <xdr:cNvPr id="596" name="直線コネクタ 595"/>
        <xdr:cNvCxnSpPr/>
      </xdr:nvCxnSpPr>
      <xdr:spPr>
        <a:xfrm>
          <a:off x="16230600" y="1344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78376</xdr:rowOff>
    </xdr:from>
    <xdr:ext cx="599010" cy="259045"/>
    <xdr:sp macro="" textlink="">
      <xdr:nvSpPr>
        <xdr:cNvPr id="597" name="公債費最大値テキスト"/>
        <xdr:cNvSpPr txBox="1"/>
      </xdr:nvSpPr>
      <xdr:spPr>
        <a:xfrm>
          <a:off x="16370300" y="1173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69</xdr:row>
      <xdr:rowOff>131699</xdr:rowOff>
    </xdr:from>
    <xdr:to>
      <xdr:col>23</xdr:col>
      <xdr:colOff>606425</xdr:colOff>
      <xdr:row>69</xdr:row>
      <xdr:rowOff>131699</xdr:rowOff>
    </xdr:to>
    <xdr:cxnSp macro="">
      <xdr:nvCxnSpPr>
        <xdr:cNvPr id="598" name="直線コネクタ 597"/>
        <xdr:cNvCxnSpPr/>
      </xdr:nvCxnSpPr>
      <xdr:spPr>
        <a:xfrm>
          <a:off x="16230600" y="119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161478</xdr:rowOff>
    </xdr:from>
    <xdr:to>
      <xdr:col>23</xdr:col>
      <xdr:colOff>517525</xdr:colOff>
      <xdr:row>77</xdr:row>
      <xdr:rowOff>148501</xdr:rowOff>
    </xdr:to>
    <xdr:cxnSp macro="">
      <xdr:nvCxnSpPr>
        <xdr:cNvPr id="599" name="直線コネクタ 598"/>
        <xdr:cNvCxnSpPr/>
      </xdr:nvCxnSpPr>
      <xdr:spPr>
        <a:xfrm>
          <a:off x="15481300" y="12848778"/>
          <a:ext cx="838200" cy="50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69235</xdr:rowOff>
    </xdr:from>
    <xdr:ext cx="534377" cy="259045"/>
    <xdr:sp macro="" textlink="">
      <xdr:nvSpPr>
        <xdr:cNvPr id="600" name="公債費平均値テキスト"/>
        <xdr:cNvSpPr txBox="1"/>
      </xdr:nvSpPr>
      <xdr:spPr>
        <a:xfrm>
          <a:off x="16370300" y="1292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60,583</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46357</xdr:rowOff>
    </xdr:from>
    <xdr:to>
      <xdr:col>23</xdr:col>
      <xdr:colOff>568325</xdr:colOff>
      <xdr:row>76</xdr:row>
      <xdr:rowOff>147957</xdr:rowOff>
    </xdr:to>
    <xdr:sp macro="" textlink="">
      <xdr:nvSpPr>
        <xdr:cNvPr id="601" name="フローチャート : 判断 600"/>
        <xdr:cNvSpPr/>
      </xdr:nvSpPr>
      <xdr:spPr>
        <a:xfrm>
          <a:off x="162687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161478</xdr:rowOff>
    </xdr:from>
    <xdr:to>
      <xdr:col>22</xdr:col>
      <xdr:colOff>365125</xdr:colOff>
      <xdr:row>77</xdr:row>
      <xdr:rowOff>95107</xdr:rowOff>
    </xdr:to>
    <xdr:cxnSp macro="">
      <xdr:nvCxnSpPr>
        <xdr:cNvPr id="602" name="直線コネクタ 601"/>
        <xdr:cNvCxnSpPr/>
      </xdr:nvCxnSpPr>
      <xdr:spPr>
        <a:xfrm flipV="1">
          <a:off x="14592300" y="12848778"/>
          <a:ext cx="889000" cy="44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76288</xdr:rowOff>
    </xdr:from>
    <xdr:to>
      <xdr:col>22</xdr:col>
      <xdr:colOff>415925</xdr:colOff>
      <xdr:row>77</xdr:row>
      <xdr:rowOff>6438</xdr:rowOff>
    </xdr:to>
    <xdr:sp macro="" textlink="">
      <xdr:nvSpPr>
        <xdr:cNvPr id="603" name="フローチャート : 判断 602"/>
        <xdr:cNvSpPr/>
      </xdr:nvSpPr>
      <xdr:spPr>
        <a:xfrm>
          <a:off x="15430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169015</xdr:rowOff>
    </xdr:from>
    <xdr:ext cx="534377" cy="259045"/>
    <xdr:sp macro="" textlink="">
      <xdr:nvSpPr>
        <xdr:cNvPr id="604" name="テキスト ボックス 603"/>
        <xdr:cNvSpPr txBox="1"/>
      </xdr:nvSpPr>
      <xdr:spPr>
        <a:xfrm>
          <a:off x="15214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95107</xdr:rowOff>
    </xdr:from>
    <xdr:to>
      <xdr:col>21</xdr:col>
      <xdr:colOff>161925</xdr:colOff>
      <xdr:row>77</xdr:row>
      <xdr:rowOff>129093</xdr:rowOff>
    </xdr:to>
    <xdr:cxnSp macro="">
      <xdr:nvCxnSpPr>
        <xdr:cNvPr id="605" name="直線コネクタ 604"/>
        <xdr:cNvCxnSpPr/>
      </xdr:nvCxnSpPr>
      <xdr:spPr>
        <a:xfrm flipV="1">
          <a:off x="13703300" y="13296757"/>
          <a:ext cx="889000" cy="3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44376</xdr:rowOff>
    </xdr:from>
    <xdr:to>
      <xdr:col>21</xdr:col>
      <xdr:colOff>212725</xdr:colOff>
      <xdr:row>76</xdr:row>
      <xdr:rowOff>145976</xdr:rowOff>
    </xdr:to>
    <xdr:sp macro="" textlink="">
      <xdr:nvSpPr>
        <xdr:cNvPr id="606" name="フローチャート : 判断 605"/>
        <xdr:cNvSpPr/>
      </xdr:nvSpPr>
      <xdr:spPr>
        <a:xfrm>
          <a:off x="14541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162503</xdr:rowOff>
    </xdr:from>
    <xdr:ext cx="534377" cy="259045"/>
    <xdr:sp macro="" textlink="">
      <xdr:nvSpPr>
        <xdr:cNvPr id="607" name="テキスト ボックス 606"/>
        <xdr:cNvSpPr txBox="1"/>
      </xdr:nvSpPr>
      <xdr:spPr>
        <a:xfrm>
          <a:off x="14325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129093</xdr:rowOff>
    </xdr:from>
    <xdr:to>
      <xdr:col>19</xdr:col>
      <xdr:colOff>644525</xdr:colOff>
      <xdr:row>77</xdr:row>
      <xdr:rowOff>166987</xdr:rowOff>
    </xdr:to>
    <xdr:cxnSp macro="">
      <xdr:nvCxnSpPr>
        <xdr:cNvPr id="608" name="直線コネクタ 607"/>
        <xdr:cNvCxnSpPr/>
      </xdr:nvCxnSpPr>
      <xdr:spPr>
        <a:xfrm flipV="1">
          <a:off x="12814300" y="13330743"/>
          <a:ext cx="889000" cy="3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41542</xdr:rowOff>
    </xdr:from>
    <xdr:to>
      <xdr:col>20</xdr:col>
      <xdr:colOff>9525</xdr:colOff>
      <xdr:row>76</xdr:row>
      <xdr:rowOff>143142</xdr:rowOff>
    </xdr:to>
    <xdr:sp macro="" textlink="">
      <xdr:nvSpPr>
        <xdr:cNvPr id="609" name="フローチャート : 判断 608"/>
        <xdr:cNvSpPr/>
      </xdr:nvSpPr>
      <xdr:spPr>
        <a:xfrm>
          <a:off x="13652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159669</xdr:rowOff>
    </xdr:from>
    <xdr:ext cx="534377" cy="259045"/>
    <xdr:sp macro="" textlink="">
      <xdr:nvSpPr>
        <xdr:cNvPr id="610" name="テキスト ボックス 609"/>
        <xdr:cNvSpPr txBox="1"/>
      </xdr:nvSpPr>
      <xdr:spPr>
        <a:xfrm>
          <a:off x="13436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42227</xdr:rowOff>
    </xdr:from>
    <xdr:to>
      <xdr:col>18</xdr:col>
      <xdr:colOff>492125</xdr:colOff>
      <xdr:row>76</xdr:row>
      <xdr:rowOff>143827</xdr:rowOff>
    </xdr:to>
    <xdr:sp macro="" textlink="">
      <xdr:nvSpPr>
        <xdr:cNvPr id="611" name="フローチャート : 判断 610"/>
        <xdr:cNvSpPr/>
      </xdr:nvSpPr>
      <xdr:spPr>
        <a:xfrm>
          <a:off x="12763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160355</xdr:rowOff>
    </xdr:from>
    <xdr:ext cx="534377" cy="259045"/>
    <xdr:sp macro="" textlink="">
      <xdr:nvSpPr>
        <xdr:cNvPr id="612" name="テキスト ボックス 611"/>
        <xdr:cNvSpPr txBox="1"/>
      </xdr:nvSpPr>
      <xdr:spPr>
        <a:xfrm>
          <a:off x="12547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3" name="テキスト ボックス 61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4" name="テキスト ボックス 61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5" name="テキスト ボックス 61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6" name="テキスト ボックス 61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7" name="テキスト ボックス 61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97701</xdr:rowOff>
    </xdr:from>
    <xdr:to>
      <xdr:col>23</xdr:col>
      <xdr:colOff>568325</xdr:colOff>
      <xdr:row>78</xdr:row>
      <xdr:rowOff>27851</xdr:rowOff>
    </xdr:to>
    <xdr:sp macro="" textlink="">
      <xdr:nvSpPr>
        <xdr:cNvPr id="618" name="円/楕円 617"/>
        <xdr:cNvSpPr/>
      </xdr:nvSpPr>
      <xdr:spPr>
        <a:xfrm>
          <a:off x="16268700" y="1329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12628</xdr:rowOff>
    </xdr:from>
    <xdr:ext cx="534377" cy="259045"/>
    <xdr:sp macro="" textlink="">
      <xdr:nvSpPr>
        <xdr:cNvPr id="619" name="公債費該当値テキスト"/>
        <xdr:cNvSpPr txBox="1"/>
      </xdr:nvSpPr>
      <xdr:spPr>
        <a:xfrm>
          <a:off x="16370300" y="1321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31,345</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110678</xdr:rowOff>
    </xdr:from>
    <xdr:to>
      <xdr:col>22</xdr:col>
      <xdr:colOff>415925</xdr:colOff>
      <xdr:row>75</xdr:row>
      <xdr:rowOff>40828</xdr:rowOff>
    </xdr:to>
    <xdr:sp macro="" textlink="">
      <xdr:nvSpPr>
        <xdr:cNvPr id="620" name="円/楕円 619"/>
        <xdr:cNvSpPr/>
      </xdr:nvSpPr>
      <xdr:spPr>
        <a:xfrm>
          <a:off x="15430500" y="127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57355</xdr:rowOff>
    </xdr:from>
    <xdr:ext cx="534377" cy="259045"/>
    <xdr:sp macro="" textlink="">
      <xdr:nvSpPr>
        <xdr:cNvPr id="621" name="テキスト ボックス 620"/>
        <xdr:cNvSpPr txBox="1"/>
      </xdr:nvSpPr>
      <xdr:spPr>
        <a:xfrm>
          <a:off x="15214111" y="1257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97,142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44307</xdr:rowOff>
    </xdr:from>
    <xdr:to>
      <xdr:col>21</xdr:col>
      <xdr:colOff>212725</xdr:colOff>
      <xdr:row>77</xdr:row>
      <xdr:rowOff>145907</xdr:rowOff>
    </xdr:to>
    <xdr:sp macro="" textlink="">
      <xdr:nvSpPr>
        <xdr:cNvPr id="622" name="円/楕円 621"/>
        <xdr:cNvSpPr/>
      </xdr:nvSpPr>
      <xdr:spPr>
        <a:xfrm>
          <a:off x="14541500" y="132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137034</xdr:rowOff>
    </xdr:from>
    <xdr:ext cx="534377" cy="259045"/>
    <xdr:sp macro="" textlink="">
      <xdr:nvSpPr>
        <xdr:cNvPr id="623" name="テキスト ボックス 622"/>
        <xdr:cNvSpPr txBox="1"/>
      </xdr:nvSpPr>
      <xdr:spPr>
        <a:xfrm>
          <a:off x="14325111" y="1333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38,352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78293</xdr:rowOff>
    </xdr:from>
    <xdr:to>
      <xdr:col>20</xdr:col>
      <xdr:colOff>9525</xdr:colOff>
      <xdr:row>78</xdr:row>
      <xdr:rowOff>8443</xdr:rowOff>
    </xdr:to>
    <xdr:sp macro="" textlink="">
      <xdr:nvSpPr>
        <xdr:cNvPr id="624" name="円/楕円 623"/>
        <xdr:cNvSpPr/>
      </xdr:nvSpPr>
      <xdr:spPr>
        <a:xfrm>
          <a:off x="13652500" y="1327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171020</xdr:rowOff>
    </xdr:from>
    <xdr:ext cx="534377" cy="259045"/>
    <xdr:sp macro="" textlink="">
      <xdr:nvSpPr>
        <xdr:cNvPr id="625" name="テキスト ボックス 624"/>
        <xdr:cNvSpPr txBox="1"/>
      </xdr:nvSpPr>
      <xdr:spPr>
        <a:xfrm>
          <a:off x="13436111" y="1337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33,892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116187</xdr:rowOff>
    </xdr:from>
    <xdr:to>
      <xdr:col>18</xdr:col>
      <xdr:colOff>492125</xdr:colOff>
      <xdr:row>78</xdr:row>
      <xdr:rowOff>46337</xdr:rowOff>
    </xdr:to>
    <xdr:sp macro="" textlink="">
      <xdr:nvSpPr>
        <xdr:cNvPr id="626" name="円/楕円 625"/>
        <xdr:cNvSpPr/>
      </xdr:nvSpPr>
      <xdr:spPr>
        <a:xfrm>
          <a:off x="12763500" y="1331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37464</xdr:rowOff>
    </xdr:from>
    <xdr:ext cx="534377" cy="259045"/>
    <xdr:sp macro="" textlink="">
      <xdr:nvSpPr>
        <xdr:cNvPr id="627" name="テキスト ボックス 626"/>
        <xdr:cNvSpPr txBox="1"/>
      </xdr:nvSpPr>
      <xdr:spPr>
        <a:xfrm>
          <a:off x="12547111" y="1341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28,919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8" name="正方形/長方形 62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9" name="正方形/長方形 62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0" name="正方形/長方形 62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1" name="正方形/長方形 63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2" name="正方形/長方形 63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3" name="正方形/長方形 63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4" name="正方形/長方形 63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5" name="正方形/長方形 63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6" name="テキスト ボックス 63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8" name="直線コネクタ 63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9" name="テキスト ボックス 63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0" name="直線コネクタ 63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1" name="テキスト ボックス 640"/>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2" name="直線コネクタ 64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3" name="テキスト ボックス 642"/>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4" name="直線コネクタ 64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5" name="テキスト ボックス 64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6" name="直線コネクタ 64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7" name="テキスト ボックス 64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8" name="直線コネクタ 64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49" name="テキスト ボックス 648"/>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1" name="テキスト ボックス 650"/>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14467</xdr:rowOff>
    </xdr:from>
    <xdr:to>
      <xdr:col>23</xdr:col>
      <xdr:colOff>516889</xdr:colOff>
      <xdr:row>99</xdr:row>
      <xdr:rowOff>98154</xdr:rowOff>
    </xdr:to>
    <xdr:cxnSp macro="">
      <xdr:nvCxnSpPr>
        <xdr:cNvPr id="653" name="直線コネクタ 652"/>
        <xdr:cNvCxnSpPr/>
      </xdr:nvCxnSpPr>
      <xdr:spPr>
        <a:xfrm flipV="1">
          <a:off x="16317595" y="15444967"/>
          <a:ext cx="1269" cy="162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115776</xdr:rowOff>
    </xdr:from>
    <xdr:ext cx="378565" cy="259045"/>
    <xdr:sp macro="" textlink="">
      <xdr:nvSpPr>
        <xdr:cNvPr id="654" name="積立金最小値テキスト"/>
        <xdr:cNvSpPr txBox="1"/>
      </xdr:nvSpPr>
      <xdr:spPr>
        <a:xfrm>
          <a:off x="16370300" y="1708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99</xdr:row>
      <xdr:rowOff>98154</xdr:rowOff>
    </xdr:from>
    <xdr:to>
      <xdr:col>23</xdr:col>
      <xdr:colOff>606425</xdr:colOff>
      <xdr:row>99</xdr:row>
      <xdr:rowOff>98154</xdr:rowOff>
    </xdr:to>
    <xdr:cxnSp macro="">
      <xdr:nvCxnSpPr>
        <xdr:cNvPr id="655" name="直線コネクタ 654"/>
        <xdr:cNvCxnSpPr/>
      </xdr:nvCxnSpPr>
      <xdr:spPr>
        <a:xfrm>
          <a:off x="16230600" y="1707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132594</xdr:rowOff>
    </xdr:from>
    <xdr:ext cx="599010" cy="259045"/>
    <xdr:sp macro="" textlink="">
      <xdr:nvSpPr>
        <xdr:cNvPr id="656" name="積立金最大値テキスト"/>
        <xdr:cNvSpPr txBox="1"/>
      </xdr:nvSpPr>
      <xdr:spPr>
        <a:xfrm>
          <a:off x="16370300" y="1522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996,695</a:t>
          </a:r>
          <a:endParaRPr kumimoji="1" lang="ja-JP" altLang="en-US" sz="1000" b="1">
            <a:latin typeface="ＭＳ Ｐゴシック"/>
          </a:endParaRPr>
        </a:p>
      </xdr:txBody>
    </xdr:sp>
    <xdr:clientData/>
  </xdr:oneCellAnchor>
  <xdr:twoCellAnchor>
    <xdr:from>
      <xdr:col>23</xdr:col>
      <xdr:colOff>428625</xdr:colOff>
      <xdr:row>90</xdr:row>
      <xdr:rowOff>14467</xdr:rowOff>
    </xdr:from>
    <xdr:to>
      <xdr:col>23</xdr:col>
      <xdr:colOff>606425</xdr:colOff>
      <xdr:row>90</xdr:row>
      <xdr:rowOff>14467</xdr:rowOff>
    </xdr:to>
    <xdr:cxnSp macro="">
      <xdr:nvCxnSpPr>
        <xdr:cNvPr id="657" name="直線コネクタ 656"/>
        <xdr:cNvCxnSpPr/>
      </xdr:nvCxnSpPr>
      <xdr:spPr>
        <a:xfrm>
          <a:off x="16230600" y="154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68540</xdr:rowOff>
    </xdr:from>
    <xdr:to>
      <xdr:col>23</xdr:col>
      <xdr:colOff>517525</xdr:colOff>
      <xdr:row>99</xdr:row>
      <xdr:rowOff>94050</xdr:rowOff>
    </xdr:to>
    <xdr:cxnSp macro="">
      <xdr:nvCxnSpPr>
        <xdr:cNvPr id="658" name="直線コネクタ 657"/>
        <xdr:cNvCxnSpPr/>
      </xdr:nvCxnSpPr>
      <xdr:spPr>
        <a:xfrm flipV="1">
          <a:off x="15481300" y="17042090"/>
          <a:ext cx="838200" cy="2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33225</xdr:rowOff>
    </xdr:from>
    <xdr:ext cx="534377" cy="259045"/>
    <xdr:sp macro="" textlink="">
      <xdr:nvSpPr>
        <xdr:cNvPr id="659" name="積立金平均値テキスト"/>
        <xdr:cNvSpPr txBox="1"/>
      </xdr:nvSpPr>
      <xdr:spPr>
        <a:xfrm>
          <a:off x="16370300" y="16835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23,107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10348</xdr:rowOff>
    </xdr:from>
    <xdr:to>
      <xdr:col>23</xdr:col>
      <xdr:colOff>568325</xdr:colOff>
      <xdr:row>99</xdr:row>
      <xdr:rowOff>111948</xdr:rowOff>
    </xdr:to>
    <xdr:sp macro="" textlink="">
      <xdr:nvSpPr>
        <xdr:cNvPr id="660" name="フローチャート : 判断 659"/>
        <xdr:cNvSpPr/>
      </xdr:nvSpPr>
      <xdr:spPr>
        <a:xfrm>
          <a:off x="16268700" y="169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42920</xdr:rowOff>
    </xdr:from>
    <xdr:to>
      <xdr:col>22</xdr:col>
      <xdr:colOff>365125</xdr:colOff>
      <xdr:row>99</xdr:row>
      <xdr:rowOff>94050</xdr:rowOff>
    </xdr:to>
    <xdr:cxnSp macro="">
      <xdr:nvCxnSpPr>
        <xdr:cNvPr id="661" name="直線コネクタ 660"/>
        <xdr:cNvCxnSpPr/>
      </xdr:nvCxnSpPr>
      <xdr:spPr>
        <a:xfrm>
          <a:off x="14592300" y="17016470"/>
          <a:ext cx="889000" cy="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129403</xdr:rowOff>
    </xdr:from>
    <xdr:to>
      <xdr:col>22</xdr:col>
      <xdr:colOff>415925</xdr:colOff>
      <xdr:row>99</xdr:row>
      <xdr:rowOff>59553</xdr:rowOff>
    </xdr:to>
    <xdr:sp macro="" textlink="">
      <xdr:nvSpPr>
        <xdr:cNvPr id="662" name="フローチャート : 判断 661"/>
        <xdr:cNvSpPr/>
      </xdr:nvSpPr>
      <xdr:spPr>
        <a:xfrm>
          <a:off x="15430500" y="1693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76080</xdr:rowOff>
    </xdr:from>
    <xdr:ext cx="534377" cy="259045"/>
    <xdr:sp macro="" textlink="">
      <xdr:nvSpPr>
        <xdr:cNvPr id="663" name="テキスト ボックス 662"/>
        <xdr:cNvSpPr txBox="1"/>
      </xdr:nvSpPr>
      <xdr:spPr>
        <a:xfrm>
          <a:off x="15214111" y="1670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42920</xdr:rowOff>
    </xdr:from>
    <xdr:to>
      <xdr:col>21</xdr:col>
      <xdr:colOff>161925</xdr:colOff>
      <xdr:row>99</xdr:row>
      <xdr:rowOff>50017</xdr:rowOff>
    </xdr:to>
    <xdr:cxnSp macro="">
      <xdr:nvCxnSpPr>
        <xdr:cNvPr id="664" name="直線コネクタ 663"/>
        <xdr:cNvCxnSpPr/>
      </xdr:nvCxnSpPr>
      <xdr:spPr>
        <a:xfrm flipV="1">
          <a:off x="13703300" y="17016470"/>
          <a:ext cx="889000" cy="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83871</xdr:rowOff>
    </xdr:from>
    <xdr:to>
      <xdr:col>21</xdr:col>
      <xdr:colOff>212725</xdr:colOff>
      <xdr:row>99</xdr:row>
      <xdr:rowOff>14021</xdr:rowOff>
    </xdr:to>
    <xdr:sp macro="" textlink="">
      <xdr:nvSpPr>
        <xdr:cNvPr id="665" name="フローチャート : 判断 664"/>
        <xdr:cNvSpPr/>
      </xdr:nvSpPr>
      <xdr:spPr>
        <a:xfrm>
          <a:off x="14541500" y="1688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30548</xdr:rowOff>
    </xdr:from>
    <xdr:ext cx="534377" cy="259045"/>
    <xdr:sp macro="" textlink="">
      <xdr:nvSpPr>
        <xdr:cNvPr id="666" name="テキスト ボックス 665"/>
        <xdr:cNvSpPr txBox="1"/>
      </xdr:nvSpPr>
      <xdr:spPr>
        <a:xfrm>
          <a:off x="14325111" y="1666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28443</xdr:rowOff>
    </xdr:from>
    <xdr:to>
      <xdr:col>19</xdr:col>
      <xdr:colOff>644525</xdr:colOff>
      <xdr:row>99</xdr:row>
      <xdr:rowOff>50017</xdr:rowOff>
    </xdr:to>
    <xdr:cxnSp macro="">
      <xdr:nvCxnSpPr>
        <xdr:cNvPr id="667" name="直線コネクタ 666"/>
        <xdr:cNvCxnSpPr/>
      </xdr:nvCxnSpPr>
      <xdr:spPr>
        <a:xfrm>
          <a:off x="12814300" y="17001993"/>
          <a:ext cx="889000" cy="2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159742</xdr:rowOff>
    </xdr:from>
    <xdr:to>
      <xdr:col>20</xdr:col>
      <xdr:colOff>9525</xdr:colOff>
      <xdr:row>99</xdr:row>
      <xdr:rowOff>89892</xdr:rowOff>
    </xdr:to>
    <xdr:sp macro="" textlink="">
      <xdr:nvSpPr>
        <xdr:cNvPr id="668" name="フローチャート : 判断 667"/>
        <xdr:cNvSpPr/>
      </xdr:nvSpPr>
      <xdr:spPr>
        <a:xfrm>
          <a:off x="13652500" y="1696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106419</xdr:rowOff>
    </xdr:from>
    <xdr:ext cx="534377" cy="259045"/>
    <xdr:sp macro="" textlink="">
      <xdr:nvSpPr>
        <xdr:cNvPr id="669" name="テキスト ボックス 668"/>
        <xdr:cNvSpPr txBox="1"/>
      </xdr:nvSpPr>
      <xdr:spPr>
        <a:xfrm>
          <a:off x="13436111" y="1673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99</xdr:row>
      <xdr:rowOff>2518</xdr:rowOff>
    </xdr:from>
    <xdr:to>
      <xdr:col>18</xdr:col>
      <xdr:colOff>492125</xdr:colOff>
      <xdr:row>99</xdr:row>
      <xdr:rowOff>104118</xdr:rowOff>
    </xdr:to>
    <xdr:sp macro="" textlink="">
      <xdr:nvSpPr>
        <xdr:cNvPr id="670" name="フローチャート : 判断 669"/>
        <xdr:cNvSpPr/>
      </xdr:nvSpPr>
      <xdr:spPr>
        <a:xfrm>
          <a:off x="12763500" y="1697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95245</xdr:rowOff>
    </xdr:from>
    <xdr:ext cx="534377" cy="259045"/>
    <xdr:sp macro="" textlink="">
      <xdr:nvSpPr>
        <xdr:cNvPr id="671" name="テキスト ボックス 670"/>
        <xdr:cNvSpPr txBox="1"/>
      </xdr:nvSpPr>
      <xdr:spPr>
        <a:xfrm>
          <a:off x="12547111" y="1706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17740</xdr:rowOff>
    </xdr:from>
    <xdr:to>
      <xdr:col>23</xdr:col>
      <xdr:colOff>568325</xdr:colOff>
      <xdr:row>99</xdr:row>
      <xdr:rowOff>119340</xdr:rowOff>
    </xdr:to>
    <xdr:sp macro="" textlink="">
      <xdr:nvSpPr>
        <xdr:cNvPr id="677" name="円/楕円 676"/>
        <xdr:cNvSpPr/>
      </xdr:nvSpPr>
      <xdr:spPr>
        <a:xfrm>
          <a:off x="16268700" y="1699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160225</xdr:rowOff>
    </xdr:from>
    <xdr:ext cx="534377" cy="259045"/>
    <xdr:sp macro="" textlink="">
      <xdr:nvSpPr>
        <xdr:cNvPr id="678" name="積立金該当値テキスト"/>
        <xdr:cNvSpPr txBox="1"/>
      </xdr:nvSpPr>
      <xdr:spPr>
        <a:xfrm>
          <a:off x="16370300" y="1696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18,580</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43250</xdr:rowOff>
    </xdr:from>
    <xdr:to>
      <xdr:col>22</xdr:col>
      <xdr:colOff>415925</xdr:colOff>
      <xdr:row>99</xdr:row>
      <xdr:rowOff>144850</xdr:rowOff>
    </xdr:to>
    <xdr:sp macro="" textlink="">
      <xdr:nvSpPr>
        <xdr:cNvPr id="679" name="円/楕円 678"/>
        <xdr:cNvSpPr/>
      </xdr:nvSpPr>
      <xdr:spPr>
        <a:xfrm>
          <a:off x="15430500" y="170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135977</xdr:rowOff>
    </xdr:from>
    <xdr:ext cx="469744" cy="259045"/>
    <xdr:sp macro="" textlink="">
      <xdr:nvSpPr>
        <xdr:cNvPr id="680" name="テキスト ボックス 679"/>
        <xdr:cNvSpPr txBox="1"/>
      </xdr:nvSpPr>
      <xdr:spPr>
        <a:xfrm>
          <a:off x="15246427" y="1710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163570</xdr:rowOff>
    </xdr:from>
    <xdr:to>
      <xdr:col>21</xdr:col>
      <xdr:colOff>212725</xdr:colOff>
      <xdr:row>99</xdr:row>
      <xdr:rowOff>93720</xdr:rowOff>
    </xdr:to>
    <xdr:sp macro="" textlink="">
      <xdr:nvSpPr>
        <xdr:cNvPr id="681" name="円/楕円 680"/>
        <xdr:cNvSpPr/>
      </xdr:nvSpPr>
      <xdr:spPr>
        <a:xfrm>
          <a:off x="14541500" y="1696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84847</xdr:rowOff>
    </xdr:from>
    <xdr:ext cx="534377" cy="259045"/>
    <xdr:sp macro="" textlink="">
      <xdr:nvSpPr>
        <xdr:cNvPr id="682" name="テキスト ボックス 681"/>
        <xdr:cNvSpPr txBox="1"/>
      </xdr:nvSpPr>
      <xdr:spPr>
        <a:xfrm>
          <a:off x="14325111" y="1705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34,270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170667</xdr:rowOff>
    </xdr:from>
    <xdr:to>
      <xdr:col>20</xdr:col>
      <xdr:colOff>9525</xdr:colOff>
      <xdr:row>99</xdr:row>
      <xdr:rowOff>100817</xdr:rowOff>
    </xdr:to>
    <xdr:sp macro="" textlink="">
      <xdr:nvSpPr>
        <xdr:cNvPr id="683" name="円/楕円 682"/>
        <xdr:cNvSpPr/>
      </xdr:nvSpPr>
      <xdr:spPr>
        <a:xfrm>
          <a:off x="13652500" y="1697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91944</xdr:rowOff>
    </xdr:from>
    <xdr:ext cx="534377" cy="259045"/>
    <xdr:sp macro="" textlink="">
      <xdr:nvSpPr>
        <xdr:cNvPr id="684" name="テキスト ボックス 683"/>
        <xdr:cNvSpPr txBox="1"/>
      </xdr:nvSpPr>
      <xdr:spPr>
        <a:xfrm>
          <a:off x="13436111" y="1706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29,924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149093</xdr:rowOff>
    </xdr:from>
    <xdr:to>
      <xdr:col>18</xdr:col>
      <xdr:colOff>492125</xdr:colOff>
      <xdr:row>99</xdr:row>
      <xdr:rowOff>79243</xdr:rowOff>
    </xdr:to>
    <xdr:sp macro="" textlink="">
      <xdr:nvSpPr>
        <xdr:cNvPr id="685" name="円/楕円 684"/>
        <xdr:cNvSpPr/>
      </xdr:nvSpPr>
      <xdr:spPr>
        <a:xfrm>
          <a:off x="12763500" y="169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95770</xdr:rowOff>
    </xdr:from>
    <xdr:ext cx="534377" cy="259045"/>
    <xdr:sp macro="" textlink="">
      <xdr:nvSpPr>
        <xdr:cNvPr id="686" name="テキスト ボックス 685"/>
        <xdr:cNvSpPr txBox="1"/>
      </xdr:nvSpPr>
      <xdr:spPr>
        <a:xfrm>
          <a:off x="12547111" y="167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43,136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7" name="直線コネクタ 69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8" name="テキスト ボックス 69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9" name="直線コネクタ 69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0" name="テキスト ボックス 69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1" name="直線コネクタ 70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2" name="テキスト ボックス 70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3" name="直線コネクタ 70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4" name="テキスト ボックス 70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5" name="直線コネクタ 70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6" name="テキスト ボックス 70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130937</xdr:rowOff>
    </xdr:from>
    <xdr:to>
      <xdr:col>32</xdr:col>
      <xdr:colOff>186689</xdr:colOff>
      <xdr:row>39</xdr:row>
      <xdr:rowOff>44450</xdr:rowOff>
    </xdr:to>
    <xdr:cxnSp macro="">
      <xdr:nvCxnSpPr>
        <xdr:cNvPr id="710" name="直線コネクタ 709"/>
        <xdr:cNvCxnSpPr/>
      </xdr:nvCxnSpPr>
      <xdr:spPr>
        <a:xfrm flipV="1">
          <a:off x="22159595" y="5445887"/>
          <a:ext cx="1269"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2" name="直線コネクタ 71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77614</xdr:rowOff>
    </xdr:from>
    <xdr:ext cx="534377" cy="259045"/>
    <xdr:sp macro="" textlink="">
      <xdr:nvSpPr>
        <xdr:cNvPr id="713" name="投資及び出資金最大値テキスト"/>
        <xdr:cNvSpPr txBox="1"/>
      </xdr:nvSpPr>
      <xdr:spPr>
        <a:xfrm>
          <a:off x="22212300" y="52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33,730</a:t>
          </a:r>
          <a:endParaRPr kumimoji="1" lang="ja-JP" altLang="en-US" sz="1000" b="1">
            <a:latin typeface="ＭＳ Ｐゴシック"/>
          </a:endParaRPr>
        </a:p>
      </xdr:txBody>
    </xdr:sp>
    <xdr:clientData/>
  </xdr:oneCellAnchor>
  <xdr:twoCellAnchor>
    <xdr:from>
      <xdr:col>32</xdr:col>
      <xdr:colOff>98425</xdr:colOff>
      <xdr:row>31</xdr:row>
      <xdr:rowOff>130937</xdr:rowOff>
    </xdr:from>
    <xdr:to>
      <xdr:col>32</xdr:col>
      <xdr:colOff>276225</xdr:colOff>
      <xdr:row>31</xdr:row>
      <xdr:rowOff>130937</xdr:rowOff>
    </xdr:to>
    <xdr:cxnSp macro="">
      <xdr:nvCxnSpPr>
        <xdr:cNvPr id="714" name="直線コネクタ 713"/>
        <xdr:cNvCxnSpPr/>
      </xdr:nvCxnSpPr>
      <xdr:spPr>
        <a:xfrm>
          <a:off x="22072600" y="54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170370</xdr:rowOff>
    </xdr:from>
    <xdr:to>
      <xdr:col>32</xdr:col>
      <xdr:colOff>187325</xdr:colOff>
      <xdr:row>38</xdr:row>
      <xdr:rowOff>170752</xdr:rowOff>
    </xdr:to>
    <xdr:cxnSp macro="">
      <xdr:nvCxnSpPr>
        <xdr:cNvPr id="715" name="直線コネクタ 714"/>
        <xdr:cNvCxnSpPr/>
      </xdr:nvCxnSpPr>
      <xdr:spPr>
        <a:xfrm>
          <a:off x="21323300" y="6685470"/>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82364</xdr:rowOff>
    </xdr:from>
    <xdr:ext cx="469744" cy="259045"/>
    <xdr:sp macro="" textlink="">
      <xdr:nvSpPr>
        <xdr:cNvPr id="716" name="投資及び出資金平均値テキスト"/>
        <xdr:cNvSpPr txBox="1"/>
      </xdr:nvSpPr>
      <xdr:spPr>
        <a:xfrm>
          <a:off x="22212300" y="642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59487</xdr:rowOff>
    </xdr:from>
    <xdr:to>
      <xdr:col>32</xdr:col>
      <xdr:colOff>238125</xdr:colOff>
      <xdr:row>38</xdr:row>
      <xdr:rowOff>161087</xdr:rowOff>
    </xdr:to>
    <xdr:sp macro="" textlink="">
      <xdr:nvSpPr>
        <xdr:cNvPr id="717" name="フローチャート : 判断 716"/>
        <xdr:cNvSpPr/>
      </xdr:nvSpPr>
      <xdr:spPr>
        <a:xfrm>
          <a:off x="22110700" y="65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161531</xdr:rowOff>
    </xdr:from>
    <xdr:to>
      <xdr:col>31</xdr:col>
      <xdr:colOff>34925</xdr:colOff>
      <xdr:row>38</xdr:row>
      <xdr:rowOff>170370</xdr:rowOff>
    </xdr:to>
    <xdr:cxnSp macro="">
      <xdr:nvCxnSpPr>
        <xdr:cNvPr id="718" name="直線コネクタ 717"/>
        <xdr:cNvCxnSpPr/>
      </xdr:nvCxnSpPr>
      <xdr:spPr>
        <a:xfrm>
          <a:off x="20434300" y="6676631"/>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85281</xdr:rowOff>
    </xdr:from>
    <xdr:to>
      <xdr:col>31</xdr:col>
      <xdr:colOff>85725</xdr:colOff>
      <xdr:row>39</xdr:row>
      <xdr:rowOff>15431</xdr:rowOff>
    </xdr:to>
    <xdr:sp macro="" textlink="">
      <xdr:nvSpPr>
        <xdr:cNvPr id="719" name="フローチャート : 判断 718"/>
        <xdr:cNvSpPr/>
      </xdr:nvSpPr>
      <xdr:spPr>
        <a:xfrm>
          <a:off x="21272500" y="66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31957</xdr:rowOff>
    </xdr:from>
    <xdr:ext cx="469744" cy="259045"/>
    <xdr:sp macro="" textlink="">
      <xdr:nvSpPr>
        <xdr:cNvPr id="720" name="テキスト ボックス 719"/>
        <xdr:cNvSpPr txBox="1"/>
      </xdr:nvSpPr>
      <xdr:spPr>
        <a:xfrm>
          <a:off x="21088427" y="63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77406</xdr:rowOff>
    </xdr:from>
    <xdr:to>
      <xdr:col>29</xdr:col>
      <xdr:colOff>517525</xdr:colOff>
      <xdr:row>38</xdr:row>
      <xdr:rowOff>161531</xdr:rowOff>
    </xdr:to>
    <xdr:cxnSp macro="">
      <xdr:nvCxnSpPr>
        <xdr:cNvPr id="721" name="直線コネクタ 720"/>
        <xdr:cNvCxnSpPr/>
      </xdr:nvCxnSpPr>
      <xdr:spPr>
        <a:xfrm>
          <a:off x="19545300" y="6592506"/>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118846</xdr:rowOff>
    </xdr:from>
    <xdr:to>
      <xdr:col>29</xdr:col>
      <xdr:colOff>568325</xdr:colOff>
      <xdr:row>39</xdr:row>
      <xdr:rowOff>48996</xdr:rowOff>
    </xdr:to>
    <xdr:sp macro="" textlink="">
      <xdr:nvSpPr>
        <xdr:cNvPr id="722" name="フローチャート : 判断 721"/>
        <xdr:cNvSpPr/>
      </xdr:nvSpPr>
      <xdr:spPr>
        <a:xfrm>
          <a:off x="20383500" y="663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40123</xdr:rowOff>
    </xdr:from>
    <xdr:ext cx="469744" cy="259045"/>
    <xdr:sp macro="" textlink="">
      <xdr:nvSpPr>
        <xdr:cNvPr id="723" name="テキスト ボックス 722"/>
        <xdr:cNvSpPr txBox="1"/>
      </xdr:nvSpPr>
      <xdr:spPr>
        <a:xfrm>
          <a:off x="20199427" y="672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68720</xdr:rowOff>
    </xdr:from>
    <xdr:to>
      <xdr:col>28</xdr:col>
      <xdr:colOff>314325</xdr:colOff>
      <xdr:row>38</xdr:row>
      <xdr:rowOff>77406</xdr:rowOff>
    </xdr:to>
    <xdr:cxnSp macro="">
      <xdr:nvCxnSpPr>
        <xdr:cNvPr id="724" name="直線コネクタ 723"/>
        <xdr:cNvCxnSpPr/>
      </xdr:nvCxnSpPr>
      <xdr:spPr>
        <a:xfrm>
          <a:off x="18656300" y="6583820"/>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110084</xdr:rowOff>
    </xdr:from>
    <xdr:to>
      <xdr:col>28</xdr:col>
      <xdr:colOff>365125</xdr:colOff>
      <xdr:row>39</xdr:row>
      <xdr:rowOff>40234</xdr:rowOff>
    </xdr:to>
    <xdr:sp macro="" textlink="">
      <xdr:nvSpPr>
        <xdr:cNvPr id="725" name="フローチャート : 判断 724"/>
        <xdr:cNvSpPr/>
      </xdr:nvSpPr>
      <xdr:spPr>
        <a:xfrm>
          <a:off x="19494500" y="662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31361</xdr:rowOff>
    </xdr:from>
    <xdr:ext cx="469744" cy="259045"/>
    <xdr:sp macro="" textlink="">
      <xdr:nvSpPr>
        <xdr:cNvPr id="726" name="テキスト ボックス 725"/>
        <xdr:cNvSpPr txBox="1"/>
      </xdr:nvSpPr>
      <xdr:spPr>
        <a:xfrm>
          <a:off x="19310427" y="671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120104</xdr:rowOff>
    </xdr:from>
    <xdr:to>
      <xdr:col>27</xdr:col>
      <xdr:colOff>161925</xdr:colOff>
      <xdr:row>39</xdr:row>
      <xdr:rowOff>50254</xdr:rowOff>
    </xdr:to>
    <xdr:sp macro="" textlink="">
      <xdr:nvSpPr>
        <xdr:cNvPr id="727" name="フローチャート : 判断 726"/>
        <xdr:cNvSpPr/>
      </xdr:nvSpPr>
      <xdr:spPr>
        <a:xfrm>
          <a:off x="18605500" y="6635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41381</xdr:rowOff>
    </xdr:from>
    <xdr:ext cx="469744" cy="259045"/>
    <xdr:sp macro="" textlink="">
      <xdr:nvSpPr>
        <xdr:cNvPr id="728" name="テキスト ボックス 727"/>
        <xdr:cNvSpPr txBox="1"/>
      </xdr:nvSpPr>
      <xdr:spPr>
        <a:xfrm>
          <a:off x="18421427" y="672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119952</xdr:rowOff>
    </xdr:from>
    <xdr:to>
      <xdr:col>32</xdr:col>
      <xdr:colOff>238125</xdr:colOff>
      <xdr:row>39</xdr:row>
      <xdr:rowOff>50102</xdr:rowOff>
    </xdr:to>
    <xdr:sp macro="" textlink="">
      <xdr:nvSpPr>
        <xdr:cNvPr id="734" name="円/楕円 733"/>
        <xdr:cNvSpPr/>
      </xdr:nvSpPr>
      <xdr:spPr>
        <a:xfrm>
          <a:off x="22110700" y="663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37914</xdr:rowOff>
    </xdr:from>
    <xdr:ext cx="469744" cy="259045"/>
    <xdr:sp macro="" textlink="">
      <xdr:nvSpPr>
        <xdr:cNvPr id="735" name="投資及び出資金該当値テキスト"/>
        <xdr:cNvSpPr txBox="1"/>
      </xdr:nvSpPr>
      <xdr:spPr>
        <a:xfrm>
          <a:off x="22212300" y="655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119570</xdr:rowOff>
    </xdr:from>
    <xdr:to>
      <xdr:col>31</xdr:col>
      <xdr:colOff>85725</xdr:colOff>
      <xdr:row>39</xdr:row>
      <xdr:rowOff>49720</xdr:rowOff>
    </xdr:to>
    <xdr:sp macro="" textlink="">
      <xdr:nvSpPr>
        <xdr:cNvPr id="736" name="円/楕円 735"/>
        <xdr:cNvSpPr/>
      </xdr:nvSpPr>
      <xdr:spPr>
        <a:xfrm>
          <a:off x="21272500" y="66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40847</xdr:rowOff>
    </xdr:from>
    <xdr:ext cx="469744" cy="259045"/>
    <xdr:sp macro="" textlink="">
      <xdr:nvSpPr>
        <xdr:cNvPr id="737" name="テキスト ボックス 736"/>
        <xdr:cNvSpPr txBox="1"/>
      </xdr:nvSpPr>
      <xdr:spPr>
        <a:xfrm>
          <a:off x="21088427" y="672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110731</xdr:rowOff>
    </xdr:from>
    <xdr:to>
      <xdr:col>29</xdr:col>
      <xdr:colOff>568325</xdr:colOff>
      <xdr:row>39</xdr:row>
      <xdr:rowOff>40881</xdr:rowOff>
    </xdr:to>
    <xdr:sp macro="" textlink="">
      <xdr:nvSpPr>
        <xdr:cNvPr id="738" name="円/楕円 737"/>
        <xdr:cNvSpPr/>
      </xdr:nvSpPr>
      <xdr:spPr>
        <a:xfrm>
          <a:off x="20383500" y="662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57408</xdr:rowOff>
    </xdr:from>
    <xdr:ext cx="469744" cy="259045"/>
    <xdr:sp macro="" textlink="">
      <xdr:nvSpPr>
        <xdr:cNvPr id="739" name="テキスト ボックス 738"/>
        <xdr:cNvSpPr txBox="1"/>
      </xdr:nvSpPr>
      <xdr:spPr>
        <a:xfrm>
          <a:off x="20199427" y="640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26606</xdr:rowOff>
    </xdr:from>
    <xdr:to>
      <xdr:col>28</xdr:col>
      <xdr:colOff>365125</xdr:colOff>
      <xdr:row>38</xdr:row>
      <xdr:rowOff>128206</xdr:rowOff>
    </xdr:to>
    <xdr:sp macro="" textlink="">
      <xdr:nvSpPr>
        <xdr:cNvPr id="740" name="円/楕円 739"/>
        <xdr:cNvSpPr/>
      </xdr:nvSpPr>
      <xdr:spPr>
        <a:xfrm>
          <a:off x="19494500" y="654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144734</xdr:rowOff>
    </xdr:from>
    <xdr:ext cx="469744" cy="259045"/>
    <xdr:sp macro="" textlink="">
      <xdr:nvSpPr>
        <xdr:cNvPr id="741" name="テキスト ボックス 740"/>
        <xdr:cNvSpPr txBox="1"/>
      </xdr:nvSpPr>
      <xdr:spPr>
        <a:xfrm>
          <a:off x="19310427" y="631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17920</xdr:rowOff>
    </xdr:from>
    <xdr:to>
      <xdr:col>27</xdr:col>
      <xdr:colOff>161925</xdr:colOff>
      <xdr:row>38</xdr:row>
      <xdr:rowOff>119520</xdr:rowOff>
    </xdr:to>
    <xdr:sp macro="" textlink="">
      <xdr:nvSpPr>
        <xdr:cNvPr id="742" name="円/楕円 741"/>
        <xdr:cNvSpPr/>
      </xdr:nvSpPr>
      <xdr:spPr>
        <a:xfrm>
          <a:off x="18605500" y="65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136047</xdr:rowOff>
    </xdr:from>
    <xdr:ext cx="469744" cy="259045"/>
    <xdr:sp macro="" textlink="">
      <xdr:nvSpPr>
        <xdr:cNvPr id="743" name="テキスト ボックス 742"/>
        <xdr:cNvSpPr txBox="1"/>
      </xdr:nvSpPr>
      <xdr:spPr>
        <a:xfrm>
          <a:off x="18421427" y="6308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15,995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4" name="直線コネクタ 75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5" name="テキスト ボックス 75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6" name="直線コネクタ 75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7" name="テキスト ボックス 75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8" name="直線コネクタ 75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9" name="テキスト ボックス 75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0" name="直線コネクタ 75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1" name="テキスト ボックス 76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2" name="直線コネクタ 76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3" name="テキスト ボックス 76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4" name="直線コネクタ 76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5" name="テキスト ボックス 76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25825</xdr:rowOff>
    </xdr:from>
    <xdr:to>
      <xdr:col>32</xdr:col>
      <xdr:colOff>186689</xdr:colOff>
      <xdr:row>59</xdr:row>
      <xdr:rowOff>98878</xdr:rowOff>
    </xdr:to>
    <xdr:cxnSp macro="">
      <xdr:nvCxnSpPr>
        <xdr:cNvPr id="769" name="直線コネクタ 768"/>
        <xdr:cNvCxnSpPr/>
      </xdr:nvCxnSpPr>
      <xdr:spPr>
        <a:xfrm flipV="1">
          <a:off x="22159595" y="8598325"/>
          <a:ext cx="1269" cy="161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1" name="直線コネクタ 77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143952</xdr:rowOff>
    </xdr:from>
    <xdr:ext cx="534377" cy="259045"/>
    <xdr:sp macro="" textlink="">
      <xdr:nvSpPr>
        <xdr:cNvPr id="772" name="貸付金最大値テキスト"/>
        <xdr:cNvSpPr txBox="1"/>
      </xdr:nvSpPr>
      <xdr:spPr>
        <a:xfrm>
          <a:off x="22212300" y="837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49,487</a:t>
          </a:r>
          <a:endParaRPr kumimoji="1" lang="ja-JP" altLang="en-US" sz="1000" b="1">
            <a:latin typeface="ＭＳ Ｐゴシック"/>
          </a:endParaRPr>
        </a:p>
      </xdr:txBody>
    </xdr:sp>
    <xdr:clientData/>
  </xdr:oneCellAnchor>
  <xdr:twoCellAnchor>
    <xdr:from>
      <xdr:col>32</xdr:col>
      <xdr:colOff>98425</xdr:colOff>
      <xdr:row>50</xdr:row>
      <xdr:rowOff>25825</xdr:rowOff>
    </xdr:from>
    <xdr:to>
      <xdr:col>32</xdr:col>
      <xdr:colOff>276225</xdr:colOff>
      <xdr:row>50</xdr:row>
      <xdr:rowOff>25825</xdr:rowOff>
    </xdr:to>
    <xdr:cxnSp macro="">
      <xdr:nvCxnSpPr>
        <xdr:cNvPr id="773" name="直線コネクタ 772"/>
        <xdr:cNvCxnSpPr/>
      </xdr:nvCxnSpPr>
      <xdr:spPr>
        <a:xfrm>
          <a:off x="22072600" y="859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46660</xdr:rowOff>
    </xdr:from>
    <xdr:to>
      <xdr:col>32</xdr:col>
      <xdr:colOff>187325</xdr:colOff>
      <xdr:row>59</xdr:row>
      <xdr:rowOff>61258</xdr:rowOff>
    </xdr:to>
    <xdr:cxnSp macro="">
      <xdr:nvCxnSpPr>
        <xdr:cNvPr id="774" name="直線コネクタ 773"/>
        <xdr:cNvCxnSpPr/>
      </xdr:nvCxnSpPr>
      <xdr:spPr>
        <a:xfrm>
          <a:off x="21323300" y="10162210"/>
          <a:ext cx="838200" cy="1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47410</xdr:rowOff>
    </xdr:from>
    <xdr:ext cx="469744" cy="259045"/>
    <xdr:sp macro="" textlink="">
      <xdr:nvSpPr>
        <xdr:cNvPr id="775" name="貸付金平均値テキスト"/>
        <xdr:cNvSpPr txBox="1"/>
      </xdr:nvSpPr>
      <xdr:spPr>
        <a:xfrm>
          <a:off x="22212300" y="9820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24533</xdr:rowOff>
    </xdr:from>
    <xdr:to>
      <xdr:col>32</xdr:col>
      <xdr:colOff>238125</xdr:colOff>
      <xdr:row>58</xdr:row>
      <xdr:rowOff>126133</xdr:rowOff>
    </xdr:to>
    <xdr:sp macro="" textlink="">
      <xdr:nvSpPr>
        <xdr:cNvPr id="776" name="フローチャート : 判断 775"/>
        <xdr:cNvSpPr/>
      </xdr:nvSpPr>
      <xdr:spPr>
        <a:xfrm>
          <a:off x="221107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45974</xdr:rowOff>
    </xdr:from>
    <xdr:to>
      <xdr:col>31</xdr:col>
      <xdr:colOff>34925</xdr:colOff>
      <xdr:row>59</xdr:row>
      <xdr:rowOff>46660</xdr:rowOff>
    </xdr:to>
    <xdr:cxnSp macro="">
      <xdr:nvCxnSpPr>
        <xdr:cNvPr id="777" name="直線コネクタ 776"/>
        <xdr:cNvCxnSpPr/>
      </xdr:nvCxnSpPr>
      <xdr:spPr>
        <a:xfrm>
          <a:off x="20434300" y="1016152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65224</xdr:rowOff>
    </xdr:from>
    <xdr:to>
      <xdr:col>31</xdr:col>
      <xdr:colOff>85725</xdr:colOff>
      <xdr:row>58</xdr:row>
      <xdr:rowOff>166824</xdr:rowOff>
    </xdr:to>
    <xdr:sp macro="" textlink="">
      <xdr:nvSpPr>
        <xdr:cNvPr id="778" name="フローチャート : 判断 777"/>
        <xdr:cNvSpPr/>
      </xdr:nvSpPr>
      <xdr:spPr>
        <a:xfrm>
          <a:off x="21272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11901</xdr:rowOff>
    </xdr:from>
    <xdr:ext cx="469744" cy="259045"/>
    <xdr:sp macro="" textlink="">
      <xdr:nvSpPr>
        <xdr:cNvPr id="779" name="テキスト ボックス 778"/>
        <xdr:cNvSpPr txBox="1"/>
      </xdr:nvSpPr>
      <xdr:spPr>
        <a:xfrm>
          <a:off x="21088427" y="978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43427</xdr:rowOff>
    </xdr:from>
    <xdr:to>
      <xdr:col>29</xdr:col>
      <xdr:colOff>517525</xdr:colOff>
      <xdr:row>59</xdr:row>
      <xdr:rowOff>45974</xdr:rowOff>
    </xdr:to>
    <xdr:cxnSp macro="">
      <xdr:nvCxnSpPr>
        <xdr:cNvPr id="780" name="直線コネクタ 779"/>
        <xdr:cNvCxnSpPr/>
      </xdr:nvCxnSpPr>
      <xdr:spPr>
        <a:xfrm>
          <a:off x="19545300" y="10158977"/>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107808</xdr:rowOff>
    </xdr:from>
    <xdr:to>
      <xdr:col>29</xdr:col>
      <xdr:colOff>568325</xdr:colOff>
      <xdr:row>59</xdr:row>
      <xdr:rowOff>37958</xdr:rowOff>
    </xdr:to>
    <xdr:sp macro="" textlink="">
      <xdr:nvSpPr>
        <xdr:cNvPr id="781" name="フローチャート : 判断 780"/>
        <xdr:cNvSpPr/>
      </xdr:nvSpPr>
      <xdr:spPr>
        <a:xfrm>
          <a:off x="20383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54485</xdr:rowOff>
    </xdr:from>
    <xdr:ext cx="469744" cy="259045"/>
    <xdr:sp macro="" textlink="">
      <xdr:nvSpPr>
        <xdr:cNvPr id="782" name="テキスト ボックス 781"/>
        <xdr:cNvSpPr txBox="1"/>
      </xdr:nvSpPr>
      <xdr:spPr>
        <a:xfrm>
          <a:off x="20199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37843</xdr:rowOff>
    </xdr:from>
    <xdr:to>
      <xdr:col>28</xdr:col>
      <xdr:colOff>314325</xdr:colOff>
      <xdr:row>59</xdr:row>
      <xdr:rowOff>43427</xdr:rowOff>
    </xdr:to>
    <xdr:cxnSp macro="">
      <xdr:nvCxnSpPr>
        <xdr:cNvPr id="783" name="直線コネクタ 782"/>
        <xdr:cNvCxnSpPr/>
      </xdr:nvCxnSpPr>
      <xdr:spPr>
        <a:xfrm>
          <a:off x="18656300" y="10153393"/>
          <a:ext cx="88900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106208</xdr:rowOff>
    </xdr:from>
    <xdr:to>
      <xdr:col>28</xdr:col>
      <xdr:colOff>365125</xdr:colOff>
      <xdr:row>59</xdr:row>
      <xdr:rowOff>36358</xdr:rowOff>
    </xdr:to>
    <xdr:sp macro="" textlink="">
      <xdr:nvSpPr>
        <xdr:cNvPr id="784" name="フローチャート : 判断 783"/>
        <xdr:cNvSpPr/>
      </xdr:nvSpPr>
      <xdr:spPr>
        <a:xfrm>
          <a:off x="19494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52885</xdr:rowOff>
    </xdr:from>
    <xdr:ext cx="469744" cy="259045"/>
    <xdr:sp macro="" textlink="">
      <xdr:nvSpPr>
        <xdr:cNvPr id="785" name="テキスト ボックス 784"/>
        <xdr:cNvSpPr txBox="1"/>
      </xdr:nvSpPr>
      <xdr:spPr>
        <a:xfrm>
          <a:off x="19310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97097</xdr:rowOff>
    </xdr:from>
    <xdr:to>
      <xdr:col>27</xdr:col>
      <xdr:colOff>161925</xdr:colOff>
      <xdr:row>59</xdr:row>
      <xdr:rowOff>27247</xdr:rowOff>
    </xdr:to>
    <xdr:sp macro="" textlink="">
      <xdr:nvSpPr>
        <xdr:cNvPr id="786" name="フローチャート : 判断 785"/>
        <xdr:cNvSpPr/>
      </xdr:nvSpPr>
      <xdr:spPr>
        <a:xfrm>
          <a:off x="18605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43774</xdr:rowOff>
    </xdr:from>
    <xdr:ext cx="469744" cy="259045"/>
    <xdr:sp macro="" textlink="">
      <xdr:nvSpPr>
        <xdr:cNvPr id="787" name="テキスト ボックス 786"/>
        <xdr:cNvSpPr txBox="1"/>
      </xdr:nvSpPr>
      <xdr:spPr>
        <a:xfrm>
          <a:off x="18421427"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10458</xdr:rowOff>
    </xdr:from>
    <xdr:to>
      <xdr:col>32</xdr:col>
      <xdr:colOff>238125</xdr:colOff>
      <xdr:row>59</xdr:row>
      <xdr:rowOff>112058</xdr:rowOff>
    </xdr:to>
    <xdr:sp macro="" textlink="">
      <xdr:nvSpPr>
        <xdr:cNvPr id="793" name="円/楕円 792"/>
        <xdr:cNvSpPr/>
      </xdr:nvSpPr>
      <xdr:spPr>
        <a:xfrm>
          <a:off x="22110700" y="101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96835</xdr:rowOff>
    </xdr:from>
    <xdr:ext cx="469744" cy="259045"/>
    <xdr:sp macro="" textlink="">
      <xdr:nvSpPr>
        <xdr:cNvPr id="794" name="貸付金該当値テキスト"/>
        <xdr:cNvSpPr txBox="1"/>
      </xdr:nvSpPr>
      <xdr:spPr>
        <a:xfrm>
          <a:off x="22212300" y="1004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167310</xdr:rowOff>
    </xdr:from>
    <xdr:to>
      <xdr:col>31</xdr:col>
      <xdr:colOff>85725</xdr:colOff>
      <xdr:row>59</xdr:row>
      <xdr:rowOff>97460</xdr:rowOff>
    </xdr:to>
    <xdr:sp macro="" textlink="">
      <xdr:nvSpPr>
        <xdr:cNvPr id="795" name="円/楕円 794"/>
        <xdr:cNvSpPr/>
      </xdr:nvSpPr>
      <xdr:spPr>
        <a:xfrm>
          <a:off x="21272500" y="101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88587</xdr:rowOff>
    </xdr:from>
    <xdr:ext cx="469744" cy="259045"/>
    <xdr:sp macro="" textlink="">
      <xdr:nvSpPr>
        <xdr:cNvPr id="796" name="テキスト ボックス 795"/>
        <xdr:cNvSpPr txBox="1"/>
      </xdr:nvSpPr>
      <xdr:spPr>
        <a:xfrm>
          <a:off x="21088427" y="1020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166624</xdr:rowOff>
    </xdr:from>
    <xdr:to>
      <xdr:col>29</xdr:col>
      <xdr:colOff>568325</xdr:colOff>
      <xdr:row>59</xdr:row>
      <xdr:rowOff>96774</xdr:rowOff>
    </xdr:to>
    <xdr:sp macro="" textlink="">
      <xdr:nvSpPr>
        <xdr:cNvPr id="797" name="円/楕円 796"/>
        <xdr:cNvSpPr/>
      </xdr:nvSpPr>
      <xdr:spPr>
        <a:xfrm>
          <a:off x="20383500" y="1011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87901</xdr:rowOff>
    </xdr:from>
    <xdr:ext cx="469744" cy="259045"/>
    <xdr:sp macro="" textlink="">
      <xdr:nvSpPr>
        <xdr:cNvPr id="798" name="テキスト ボックス 797"/>
        <xdr:cNvSpPr txBox="1"/>
      </xdr:nvSpPr>
      <xdr:spPr>
        <a:xfrm>
          <a:off x="20199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164077</xdr:rowOff>
    </xdr:from>
    <xdr:to>
      <xdr:col>28</xdr:col>
      <xdr:colOff>365125</xdr:colOff>
      <xdr:row>59</xdr:row>
      <xdr:rowOff>94227</xdr:rowOff>
    </xdr:to>
    <xdr:sp macro="" textlink="">
      <xdr:nvSpPr>
        <xdr:cNvPr id="799" name="円/楕円 798"/>
        <xdr:cNvSpPr/>
      </xdr:nvSpPr>
      <xdr:spPr>
        <a:xfrm>
          <a:off x="19494500" y="1010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85354</xdr:rowOff>
    </xdr:from>
    <xdr:ext cx="469744" cy="259045"/>
    <xdr:sp macro="" textlink="">
      <xdr:nvSpPr>
        <xdr:cNvPr id="800" name="テキスト ボックス 799"/>
        <xdr:cNvSpPr txBox="1"/>
      </xdr:nvSpPr>
      <xdr:spPr>
        <a:xfrm>
          <a:off x="19310427" y="1020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158493</xdr:rowOff>
    </xdr:from>
    <xdr:to>
      <xdr:col>27</xdr:col>
      <xdr:colOff>161925</xdr:colOff>
      <xdr:row>59</xdr:row>
      <xdr:rowOff>88643</xdr:rowOff>
    </xdr:to>
    <xdr:sp macro="" textlink="">
      <xdr:nvSpPr>
        <xdr:cNvPr id="801" name="円/楕円 800"/>
        <xdr:cNvSpPr/>
      </xdr:nvSpPr>
      <xdr:spPr>
        <a:xfrm>
          <a:off x="18605500" y="1010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79770</xdr:rowOff>
    </xdr:from>
    <xdr:ext cx="469744" cy="259045"/>
    <xdr:sp macro="" textlink="">
      <xdr:nvSpPr>
        <xdr:cNvPr id="802" name="テキスト ボックス 801"/>
        <xdr:cNvSpPr txBox="1"/>
      </xdr:nvSpPr>
      <xdr:spPr>
        <a:xfrm>
          <a:off x="18421427" y="1019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40,196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1" name="テキスト ボックス 82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28219</xdr:rowOff>
    </xdr:from>
    <xdr:to>
      <xdr:col>32</xdr:col>
      <xdr:colOff>186689</xdr:colOff>
      <xdr:row>79</xdr:row>
      <xdr:rowOff>16841</xdr:rowOff>
    </xdr:to>
    <xdr:cxnSp macro="">
      <xdr:nvCxnSpPr>
        <xdr:cNvPr id="827" name="直線コネクタ 826"/>
        <xdr:cNvCxnSpPr/>
      </xdr:nvCxnSpPr>
      <xdr:spPr>
        <a:xfrm flipV="1">
          <a:off x="22159595" y="12201169"/>
          <a:ext cx="1269" cy="13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20668</xdr:rowOff>
    </xdr:from>
    <xdr:ext cx="534377" cy="259045"/>
    <xdr:sp macro="" textlink="">
      <xdr:nvSpPr>
        <xdr:cNvPr id="828" name="繰出金最小値テキスト"/>
        <xdr:cNvSpPr txBox="1"/>
      </xdr:nvSpPr>
      <xdr:spPr>
        <a:xfrm>
          <a:off x="22212300" y="135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32,174</a:t>
          </a:r>
          <a:endParaRPr kumimoji="1" lang="ja-JP" altLang="en-US" sz="1000" b="1">
            <a:latin typeface="ＭＳ Ｐゴシック"/>
          </a:endParaRPr>
        </a:p>
      </xdr:txBody>
    </xdr:sp>
    <xdr:clientData/>
  </xdr:oneCellAnchor>
  <xdr:twoCellAnchor>
    <xdr:from>
      <xdr:col>32</xdr:col>
      <xdr:colOff>98425</xdr:colOff>
      <xdr:row>79</xdr:row>
      <xdr:rowOff>16841</xdr:rowOff>
    </xdr:from>
    <xdr:to>
      <xdr:col>32</xdr:col>
      <xdr:colOff>276225</xdr:colOff>
      <xdr:row>79</xdr:row>
      <xdr:rowOff>16841</xdr:rowOff>
    </xdr:to>
    <xdr:cxnSp macro="">
      <xdr:nvCxnSpPr>
        <xdr:cNvPr id="829" name="直線コネクタ 828"/>
        <xdr:cNvCxnSpPr/>
      </xdr:nvCxnSpPr>
      <xdr:spPr>
        <a:xfrm>
          <a:off x="22072600" y="1356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146346</xdr:rowOff>
    </xdr:from>
    <xdr:ext cx="599010" cy="259045"/>
    <xdr:sp macro="" textlink="">
      <xdr:nvSpPr>
        <xdr:cNvPr id="830" name="繰出金最大値テキスト"/>
        <xdr:cNvSpPr txBox="1"/>
      </xdr:nvSpPr>
      <xdr:spPr>
        <a:xfrm>
          <a:off x="22212300" y="11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139,278</a:t>
          </a:r>
          <a:endParaRPr kumimoji="1" lang="ja-JP" altLang="en-US" sz="1000" b="1">
            <a:latin typeface="ＭＳ Ｐゴシック"/>
          </a:endParaRPr>
        </a:p>
      </xdr:txBody>
    </xdr:sp>
    <xdr:clientData/>
  </xdr:oneCellAnchor>
  <xdr:twoCellAnchor>
    <xdr:from>
      <xdr:col>32</xdr:col>
      <xdr:colOff>98425</xdr:colOff>
      <xdr:row>71</xdr:row>
      <xdr:rowOff>28219</xdr:rowOff>
    </xdr:from>
    <xdr:to>
      <xdr:col>32</xdr:col>
      <xdr:colOff>276225</xdr:colOff>
      <xdr:row>71</xdr:row>
      <xdr:rowOff>28219</xdr:rowOff>
    </xdr:to>
    <xdr:cxnSp macro="">
      <xdr:nvCxnSpPr>
        <xdr:cNvPr id="831" name="直線コネクタ 830"/>
        <xdr:cNvCxnSpPr/>
      </xdr:nvCxnSpPr>
      <xdr:spPr>
        <a:xfrm>
          <a:off x="22072600" y="1220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123126</xdr:rowOff>
    </xdr:from>
    <xdr:to>
      <xdr:col>32</xdr:col>
      <xdr:colOff>187325</xdr:colOff>
      <xdr:row>77</xdr:row>
      <xdr:rowOff>134289</xdr:rowOff>
    </xdr:to>
    <xdr:cxnSp macro="">
      <xdr:nvCxnSpPr>
        <xdr:cNvPr id="832" name="直線コネクタ 831"/>
        <xdr:cNvCxnSpPr/>
      </xdr:nvCxnSpPr>
      <xdr:spPr>
        <a:xfrm flipV="1">
          <a:off x="21323300" y="13324776"/>
          <a:ext cx="8382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119702</xdr:rowOff>
    </xdr:from>
    <xdr:ext cx="534377" cy="259045"/>
    <xdr:sp macro="" textlink="">
      <xdr:nvSpPr>
        <xdr:cNvPr id="833" name="繰出金平均値テキスト"/>
        <xdr:cNvSpPr txBox="1"/>
      </xdr:nvSpPr>
      <xdr:spPr>
        <a:xfrm>
          <a:off x="22212300" y="12978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62,376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96825</xdr:rowOff>
    </xdr:from>
    <xdr:to>
      <xdr:col>32</xdr:col>
      <xdr:colOff>238125</xdr:colOff>
      <xdr:row>77</xdr:row>
      <xdr:rowOff>26975</xdr:rowOff>
    </xdr:to>
    <xdr:sp macro="" textlink="">
      <xdr:nvSpPr>
        <xdr:cNvPr id="834" name="フローチャート : 判断 833"/>
        <xdr:cNvSpPr/>
      </xdr:nvSpPr>
      <xdr:spPr>
        <a:xfrm>
          <a:off x="221107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134289</xdr:rowOff>
    </xdr:from>
    <xdr:to>
      <xdr:col>31</xdr:col>
      <xdr:colOff>34925</xdr:colOff>
      <xdr:row>78</xdr:row>
      <xdr:rowOff>6452</xdr:rowOff>
    </xdr:to>
    <xdr:cxnSp macro="">
      <xdr:nvCxnSpPr>
        <xdr:cNvPr id="835" name="直線コネクタ 834"/>
        <xdr:cNvCxnSpPr/>
      </xdr:nvCxnSpPr>
      <xdr:spPr>
        <a:xfrm flipV="1">
          <a:off x="20434300" y="13335939"/>
          <a:ext cx="889000" cy="4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50355</xdr:rowOff>
    </xdr:from>
    <xdr:to>
      <xdr:col>31</xdr:col>
      <xdr:colOff>85725</xdr:colOff>
      <xdr:row>76</xdr:row>
      <xdr:rowOff>151955</xdr:rowOff>
    </xdr:to>
    <xdr:sp macro="" textlink="">
      <xdr:nvSpPr>
        <xdr:cNvPr id="836" name="フローチャート : 判断 835"/>
        <xdr:cNvSpPr/>
      </xdr:nvSpPr>
      <xdr:spPr>
        <a:xfrm>
          <a:off x="21272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168483</xdr:rowOff>
    </xdr:from>
    <xdr:ext cx="534377" cy="259045"/>
    <xdr:sp macro="" textlink="">
      <xdr:nvSpPr>
        <xdr:cNvPr id="837" name="テキスト ボックス 836"/>
        <xdr:cNvSpPr txBox="1"/>
      </xdr:nvSpPr>
      <xdr:spPr>
        <a:xfrm>
          <a:off x="21056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6452</xdr:rowOff>
    </xdr:from>
    <xdr:to>
      <xdr:col>29</xdr:col>
      <xdr:colOff>517525</xdr:colOff>
      <xdr:row>78</xdr:row>
      <xdr:rowOff>37885</xdr:rowOff>
    </xdr:to>
    <xdr:cxnSp macro="">
      <xdr:nvCxnSpPr>
        <xdr:cNvPr id="838" name="直線コネクタ 837"/>
        <xdr:cNvCxnSpPr/>
      </xdr:nvCxnSpPr>
      <xdr:spPr>
        <a:xfrm flipV="1">
          <a:off x="19545300" y="13379552"/>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111227</xdr:rowOff>
    </xdr:from>
    <xdr:to>
      <xdr:col>29</xdr:col>
      <xdr:colOff>568325</xdr:colOff>
      <xdr:row>77</xdr:row>
      <xdr:rowOff>41377</xdr:rowOff>
    </xdr:to>
    <xdr:sp macro="" textlink="">
      <xdr:nvSpPr>
        <xdr:cNvPr id="839" name="フローチャート : 判断 838"/>
        <xdr:cNvSpPr/>
      </xdr:nvSpPr>
      <xdr:spPr>
        <a:xfrm>
          <a:off x="20383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57904</xdr:rowOff>
    </xdr:from>
    <xdr:ext cx="534377" cy="259045"/>
    <xdr:sp macro="" textlink="">
      <xdr:nvSpPr>
        <xdr:cNvPr id="840" name="テキスト ボックス 839"/>
        <xdr:cNvSpPr txBox="1"/>
      </xdr:nvSpPr>
      <xdr:spPr>
        <a:xfrm>
          <a:off x="20167111" y="1291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37885</xdr:rowOff>
    </xdr:from>
    <xdr:to>
      <xdr:col>28</xdr:col>
      <xdr:colOff>314325</xdr:colOff>
      <xdr:row>78</xdr:row>
      <xdr:rowOff>90754</xdr:rowOff>
    </xdr:to>
    <xdr:cxnSp macro="">
      <xdr:nvCxnSpPr>
        <xdr:cNvPr id="841" name="直線コネクタ 840"/>
        <xdr:cNvCxnSpPr/>
      </xdr:nvCxnSpPr>
      <xdr:spPr>
        <a:xfrm flipV="1">
          <a:off x="18656300" y="13410985"/>
          <a:ext cx="889000" cy="5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149034</xdr:rowOff>
    </xdr:from>
    <xdr:to>
      <xdr:col>28</xdr:col>
      <xdr:colOff>365125</xdr:colOff>
      <xdr:row>77</xdr:row>
      <xdr:rowOff>79184</xdr:rowOff>
    </xdr:to>
    <xdr:sp macro="" textlink="">
      <xdr:nvSpPr>
        <xdr:cNvPr id="842" name="フローチャート : 判断 841"/>
        <xdr:cNvSpPr/>
      </xdr:nvSpPr>
      <xdr:spPr>
        <a:xfrm>
          <a:off x="19494500" y="1317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95711</xdr:rowOff>
    </xdr:from>
    <xdr:ext cx="534377" cy="259045"/>
    <xdr:sp macro="" textlink="">
      <xdr:nvSpPr>
        <xdr:cNvPr id="843" name="テキスト ボックス 842"/>
        <xdr:cNvSpPr txBox="1"/>
      </xdr:nvSpPr>
      <xdr:spPr>
        <a:xfrm>
          <a:off x="19278111" y="1295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161468</xdr:rowOff>
    </xdr:from>
    <xdr:to>
      <xdr:col>27</xdr:col>
      <xdr:colOff>161925</xdr:colOff>
      <xdr:row>77</xdr:row>
      <xdr:rowOff>91618</xdr:rowOff>
    </xdr:to>
    <xdr:sp macro="" textlink="">
      <xdr:nvSpPr>
        <xdr:cNvPr id="844" name="フローチャート : 判断 843"/>
        <xdr:cNvSpPr/>
      </xdr:nvSpPr>
      <xdr:spPr>
        <a:xfrm>
          <a:off x="18605500" y="1319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108145</xdr:rowOff>
    </xdr:from>
    <xdr:ext cx="534377" cy="259045"/>
    <xdr:sp macro="" textlink="">
      <xdr:nvSpPr>
        <xdr:cNvPr id="845" name="テキスト ボックス 844"/>
        <xdr:cNvSpPr txBox="1"/>
      </xdr:nvSpPr>
      <xdr:spPr>
        <a:xfrm>
          <a:off x="18389111" y="1296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72326</xdr:rowOff>
    </xdr:from>
    <xdr:to>
      <xdr:col>32</xdr:col>
      <xdr:colOff>238125</xdr:colOff>
      <xdr:row>78</xdr:row>
      <xdr:rowOff>2476</xdr:rowOff>
    </xdr:to>
    <xdr:sp macro="" textlink="">
      <xdr:nvSpPr>
        <xdr:cNvPr id="851" name="円/楕円 850"/>
        <xdr:cNvSpPr/>
      </xdr:nvSpPr>
      <xdr:spPr>
        <a:xfrm>
          <a:off x="22110700" y="1327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50753</xdr:rowOff>
    </xdr:from>
    <xdr:ext cx="534377" cy="259045"/>
    <xdr:sp macro="" textlink="">
      <xdr:nvSpPr>
        <xdr:cNvPr id="852" name="繰出金該当値テキスト"/>
        <xdr:cNvSpPr txBox="1"/>
      </xdr:nvSpPr>
      <xdr:spPr>
        <a:xfrm>
          <a:off x="22212300" y="132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50,805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83489</xdr:rowOff>
    </xdr:from>
    <xdr:to>
      <xdr:col>31</xdr:col>
      <xdr:colOff>85725</xdr:colOff>
      <xdr:row>78</xdr:row>
      <xdr:rowOff>13639</xdr:rowOff>
    </xdr:to>
    <xdr:sp macro="" textlink="">
      <xdr:nvSpPr>
        <xdr:cNvPr id="853" name="円/楕円 852"/>
        <xdr:cNvSpPr/>
      </xdr:nvSpPr>
      <xdr:spPr>
        <a:xfrm>
          <a:off x="21272500" y="1328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4766</xdr:rowOff>
    </xdr:from>
    <xdr:ext cx="534377" cy="259045"/>
    <xdr:sp macro="" textlink="">
      <xdr:nvSpPr>
        <xdr:cNvPr id="854" name="テキスト ボックス 853"/>
        <xdr:cNvSpPr txBox="1"/>
      </xdr:nvSpPr>
      <xdr:spPr>
        <a:xfrm>
          <a:off x="21056111" y="1337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49,926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127102</xdr:rowOff>
    </xdr:from>
    <xdr:to>
      <xdr:col>29</xdr:col>
      <xdr:colOff>568325</xdr:colOff>
      <xdr:row>78</xdr:row>
      <xdr:rowOff>57252</xdr:rowOff>
    </xdr:to>
    <xdr:sp macro="" textlink="">
      <xdr:nvSpPr>
        <xdr:cNvPr id="855" name="円/楕円 854"/>
        <xdr:cNvSpPr/>
      </xdr:nvSpPr>
      <xdr:spPr>
        <a:xfrm>
          <a:off x="20383500" y="1332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48379</xdr:rowOff>
    </xdr:from>
    <xdr:ext cx="534377" cy="259045"/>
    <xdr:sp macro="" textlink="">
      <xdr:nvSpPr>
        <xdr:cNvPr id="856" name="テキスト ボックス 855"/>
        <xdr:cNvSpPr txBox="1"/>
      </xdr:nvSpPr>
      <xdr:spPr>
        <a:xfrm>
          <a:off x="20167111" y="134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46,492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158535</xdr:rowOff>
    </xdr:from>
    <xdr:to>
      <xdr:col>28</xdr:col>
      <xdr:colOff>365125</xdr:colOff>
      <xdr:row>78</xdr:row>
      <xdr:rowOff>88685</xdr:rowOff>
    </xdr:to>
    <xdr:sp macro="" textlink="">
      <xdr:nvSpPr>
        <xdr:cNvPr id="857" name="円/楕円 856"/>
        <xdr:cNvSpPr/>
      </xdr:nvSpPr>
      <xdr:spPr>
        <a:xfrm>
          <a:off x="19494500" y="133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79812</xdr:rowOff>
    </xdr:from>
    <xdr:ext cx="534377" cy="259045"/>
    <xdr:sp macro="" textlink="">
      <xdr:nvSpPr>
        <xdr:cNvPr id="858" name="テキスト ボックス 857"/>
        <xdr:cNvSpPr txBox="1"/>
      </xdr:nvSpPr>
      <xdr:spPr>
        <a:xfrm>
          <a:off x="19278111" y="1345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44,017</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39954</xdr:rowOff>
    </xdr:from>
    <xdr:to>
      <xdr:col>27</xdr:col>
      <xdr:colOff>161925</xdr:colOff>
      <xdr:row>78</xdr:row>
      <xdr:rowOff>141554</xdr:rowOff>
    </xdr:to>
    <xdr:sp macro="" textlink="">
      <xdr:nvSpPr>
        <xdr:cNvPr id="859" name="円/楕円 858"/>
        <xdr:cNvSpPr/>
      </xdr:nvSpPr>
      <xdr:spPr>
        <a:xfrm>
          <a:off x="18605500" y="1341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132681</xdr:rowOff>
    </xdr:from>
    <xdr:ext cx="534377" cy="259045"/>
    <xdr:sp macro="" textlink="">
      <xdr:nvSpPr>
        <xdr:cNvPr id="860" name="テキスト ボックス 859"/>
        <xdr:cNvSpPr txBox="1"/>
      </xdr:nvSpPr>
      <xdr:spPr>
        <a:xfrm>
          <a:off x="18389111" y="135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39,854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1" name="直線コネクタ 87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2" name="テキスト ボックス 87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3" name="直線コネクタ 87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4" name="テキスト ボックス 873"/>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5" name="直線コネクタ 87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6" name="テキスト ボックス 875"/>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7" name="直線コネクタ 87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8" name="テキスト ボックス 877"/>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9" name="直線コネクタ 87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0" name="テキスト ボックス 879"/>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2" name="テキスト ボックス 88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4" name="直線コネクタ 88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6" name="直線コネクタ 88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8" name="直線コネクタ 88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9" name="直線コネクタ 88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1" name="フローチャート : 判断 89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2" name="直線コネクタ 89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3" name="フローチャート : 判断 89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4" name="テキスト ボックス 893"/>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5" name="直線コネクタ 89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6" name="フローチャート : 判断 895"/>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7" name="テキスト ボックス 896"/>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8" name="直線コネクタ 89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9" name="フローチャート : 判断 89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0" name="テキスト ボックス 899"/>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01" name="フローチャート : 判断 90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02" name="テキスト ボックス 901"/>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8" name="円/楕円 90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0" name="円/楕円 90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1" name="テキスト ボックス 910"/>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2" name="円/楕円 91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13" name="テキスト ボックス 912"/>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4" name="円/楕円 91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5" name="テキスト ボックス 914"/>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6" name="円/楕円 91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7" name="テキスト ボックス 916"/>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100" baseline="0">
              <a:solidFill>
                <a:schemeClr val="dk1"/>
              </a:solidFill>
              <a:latin typeface="+mn-lt"/>
              <a:ea typeface="+mn-ea"/>
              <a:cs typeface="+mn-cs"/>
            </a:rPr>
            <a:t>住民一人あたりのコストとしては多くの項目において類似団体平均よりも数値において下回っている。</a:t>
          </a:r>
          <a:endParaRPr lang="en-US" altLang="ja-JP" sz="1100" baseline="0">
            <a:solidFill>
              <a:schemeClr val="dk1"/>
            </a:solidFill>
            <a:latin typeface="+mn-lt"/>
            <a:ea typeface="+mn-ea"/>
            <a:cs typeface="+mn-cs"/>
          </a:endParaRPr>
        </a:p>
        <a:p>
          <a:pPr fontAlgn="base"/>
          <a:r>
            <a:rPr lang="ja-JP" altLang="en-US" sz="1100" baseline="0">
              <a:solidFill>
                <a:schemeClr val="dk1"/>
              </a:solidFill>
              <a:latin typeface="+mn-lt"/>
              <a:ea typeface="+mn-ea"/>
              <a:cs typeface="+mn-cs"/>
            </a:rPr>
            <a:t>類似団体平均を上回っている普通建設事業費（うち新規整備）は住民一人当たり６８，５７６円となっている。これは、老化した施設を取り壊し、新たな施設を建設したことによる。今後も新たな施設の建設や道路整備事業にも多額の費用がかかるため、事業の取捨選択を徹底していくことで、事業費の減少を目指すこととしている。 </a:t>
          </a:r>
          <a:endParaRPr lang="en-US" sz="1100" baseline="0">
            <a:solidFill>
              <a:schemeClr val="dk1"/>
            </a:solidFill>
            <a:latin typeface="+mn-lt"/>
            <a:ea typeface="+mn-ea"/>
            <a:cs typeface="+mn-cs"/>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群馬県明和町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11,463
11,262
19.64
5,756,082
5,420,377
204,034
3,165,700
4,293,786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7602</xdr:rowOff>
    </xdr:from>
    <xdr:to>
      <xdr:col>6</xdr:col>
      <xdr:colOff>510540</xdr:colOff>
      <xdr:row>39</xdr:row>
      <xdr:rowOff>54139</xdr:rowOff>
    </xdr:to>
    <xdr:cxnSp macro="">
      <xdr:nvCxnSpPr>
        <xdr:cNvPr id="58" name="直線コネクタ 57"/>
        <xdr:cNvCxnSpPr/>
      </xdr:nvCxnSpPr>
      <xdr:spPr>
        <a:xfrm flipV="1">
          <a:off x="4633595" y="5151102"/>
          <a:ext cx="1270" cy="15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57966</xdr:rowOff>
    </xdr:from>
    <xdr:ext cx="469744" cy="259045"/>
    <xdr:sp macro="" textlink="">
      <xdr:nvSpPr>
        <xdr:cNvPr id="59" name="議会費最小値テキスト"/>
        <xdr:cNvSpPr txBox="1"/>
      </xdr:nvSpPr>
      <xdr:spPr>
        <a:xfrm>
          <a:off x="4686300" y="67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a:t>
          </a:r>
          <a:endParaRPr kumimoji="1" lang="ja-JP" altLang="en-US" sz="1000" b="1">
            <a:latin typeface="ＭＳ Ｐゴシック"/>
          </a:endParaRPr>
        </a:p>
      </xdr:txBody>
    </xdr:sp>
    <xdr:clientData/>
  </xdr:oneCellAnchor>
  <xdr:twoCellAnchor>
    <xdr:from>
      <xdr:col>6</xdr:col>
      <xdr:colOff>422275</xdr:colOff>
      <xdr:row>39</xdr:row>
      <xdr:rowOff>54139</xdr:rowOff>
    </xdr:from>
    <xdr:to>
      <xdr:col>6</xdr:col>
      <xdr:colOff>600075</xdr:colOff>
      <xdr:row>39</xdr:row>
      <xdr:rowOff>54139</xdr:rowOff>
    </xdr:to>
    <xdr:cxnSp macro="">
      <xdr:nvCxnSpPr>
        <xdr:cNvPr id="60" name="直線コネクタ 59"/>
        <xdr:cNvCxnSpPr/>
      </xdr:nvCxnSpPr>
      <xdr:spPr>
        <a:xfrm>
          <a:off x="4546600" y="6740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125729</xdr:rowOff>
    </xdr:from>
    <xdr:ext cx="534377" cy="259045"/>
    <xdr:sp macro="" textlink="">
      <xdr:nvSpPr>
        <xdr:cNvPr id="61" name="議会費最大値テキスト"/>
        <xdr:cNvSpPr txBox="1"/>
      </xdr:nvSpPr>
      <xdr:spPr>
        <a:xfrm>
          <a:off x="4686300" y="49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14,009</a:t>
          </a:r>
          <a:endParaRPr kumimoji="1" lang="ja-JP" altLang="en-US" sz="1000" b="1">
            <a:latin typeface="ＭＳ Ｐゴシック"/>
          </a:endParaRPr>
        </a:p>
      </xdr:txBody>
    </xdr:sp>
    <xdr:clientData/>
  </xdr:oneCellAnchor>
  <xdr:twoCellAnchor>
    <xdr:from>
      <xdr:col>6</xdr:col>
      <xdr:colOff>422275</xdr:colOff>
      <xdr:row>30</xdr:row>
      <xdr:rowOff>7602</xdr:rowOff>
    </xdr:from>
    <xdr:to>
      <xdr:col>6</xdr:col>
      <xdr:colOff>600075</xdr:colOff>
      <xdr:row>30</xdr:row>
      <xdr:rowOff>7602</xdr:rowOff>
    </xdr:to>
    <xdr:cxnSp macro="">
      <xdr:nvCxnSpPr>
        <xdr:cNvPr id="62" name="直線コネクタ 61"/>
        <xdr:cNvCxnSpPr/>
      </xdr:nvCxnSpPr>
      <xdr:spPr>
        <a:xfrm>
          <a:off x="4546600" y="5151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86142</xdr:rowOff>
    </xdr:from>
    <xdr:to>
      <xdr:col>6</xdr:col>
      <xdr:colOff>511175</xdr:colOff>
      <xdr:row>36</xdr:row>
      <xdr:rowOff>99695</xdr:rowOff>
    </xdr:to>
    <xdr:cxnSp macro="">
      <xdr:nvCxnSpPr>
        <xdr:cNvPr id="63" name="直線コネクタ 62"/>
        <xdr:cNvCxnSpPr/>
      </xdr:nvCxnSpPr>
      <xdr:spPr>
        <a:xfrm>
          <a:off x="3797300" y="6258342"/>
          <a:ext cx="8382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112394</xdr:rowOff>
    </xdr:from>
    <xdr:ext cx="469744" cy="259045"/>
    <xdr:sp macro="" textlink="">
      <xdr:nvSpPr>
        <xdr:cNvPr id="64" name="議会費平均値テキスト"/>
        <xdr:cNvSpPr txBox="1"/>
      </xdr:nvSpPr>
      <xdr:spPr>
        <a:xfrm>
          <a:off x="4686300" y="6284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133967</xdr:rowOff>
    </xdr:from>
    <xdr:to>
      <xdr:col>6</xdr:col>
      <xdr:colOff>561975</xdr:colOff>
      <xdr:row>37</xdr:row>
      <xdr:rowOff>64117</xdr:rowOff>
    </xdr:to>
    <xdr:sp macro="" textlink="">
      <xdr:nvSpPr>
        <xdr:cNvPr id="65" name="フローチャート : 判断 64"/>
        <xdr:cNvSpPr/>
      </xdr:nvSpPr>
      <xdr:spPr>
        <a:xfrm>
          <a:off x="45847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155539</xdr:rowOff>
    </xdr:from>
    <xdr:to>
      <xdr:col>5</xdr:col>
      <xdr:colOff>358775</xdr:colOff>
      <xdr:row>36</xdr:row>
      <xdr:rowOff>86142</xdr:rowOff>
    </xdr:to>
    <xdr:cxnSp macro="">
      <xdr:nvCxnSpPr>
        <xdr:cNvPr id="66" name="直線コネクタ 65"/>
        <xdr:cNvCxnSpPr/>
      </xdr:nvCxnSpPr>
      <xdr:spPr>
        <a:xfrm>
          <a:off x="2908300" y="6156289"/>
          <a:ext cx="889000" cy="10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58529</xdr:rowOff>
    </xdr:from>
    <xdr:to>
      <xdr:col>5</xdr:col>
      <xdr:colOff>409575</xdr:colOff>
      <xdr:row>36</xdr:row>
      <xdr:rowOff>160129</xdr:rowOff>
    </xdr:to>
    <xdr:sp macro="" textlink="">
      <xdr:nvSpPr>
        <xdr:cNvPr id="67" name="フローチャート : 判断 66"/>
        <xdr:cNvSpPr/>
      </xdr:nvSpPr>
      <xdr:spPr>
        <a:xfrm>
          <a:off x="3746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151256</xdr:rowOff>
    </xdr:from>
    <xdr:ext cx="469744" cy="259045"/>
    <xdr:sp macro="" textlink="">
      <xdr:nvSpPr>
        <xdr:cNvPr id="68" name="テキスト ボックス 67"/>
        <xdr:cNvSpPr txBox="1"/>
      </xdr:nvSpPr>
      <xdr:spPr>
        <a:xfrm>
          <a:off x="3562427"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155539</xdr:rowOff>
    </xdr:from>
    <xdr:to>
      <xdr:col>4</xdr:col>
      <xdr:colOff>155575</xdr:colOff>
      <xdr:row>36</xdr:row>
      <xdr:rowOff>113411</xdr:rowOff>
    </xdr:to>
    <xdr:cxnSp macro="">
      <xdr:nvCxnSpPr>
        <xdr:cNvPr id="69" name="直線コネクタ 68"/>
        <xdr:cNvCxnSpPr/>
      </xdr:nvCxnSpPr>
      <xdr:spPr>
        <a:xfrm flipV="1">
          <a:off x="2019300" y="6156289"/>
          <a:ext cx="889000" cy="12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33710</xdr:rowOff>
    </xdr:from>
    <xdr:to>
      <xdr:col>4</xdr:col>
      <xdr:colOff>206375</xdr:colOff>
      <xdr:row>36</xdr:row>
      <xdr:rowOff>135310</xdr:rowOff>
    </xdr:to>
    <xdr:sp macro="" textlink="">
      <xdr:nvSpPr>
        <xdr:cNvPr id="70" name="フローチャート : 判断 69"/>
        <xdr:cNvSpPr/>
      </xdr:nvSpPr>
      <xdr:spPr>
        <a:xfrm>
          <a:off x="2857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126437</xdr:rowOff>
    </xdr:from>
    <xdr:ext cx="469744" cy="259045"/>
    <xdr:sp macro="" textlink="">
      <xdr:nvSpPr>
        <xdr:cNvPr id="71" name="テキスト ボックス 70"/>
        <xdr:cNvSpPr txBox="1"/>
      </xdr:nvSpPr>
      <xdr:spPr>
        <a:xfrm>
          <a:off x="2673427" y="629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95286</xdr:rowOff>
    </xdr:from>
    <xdr:to>
      <xdr:col>2</xdr:col>
      <xdr:colOff>638175</xdr:colOff>
      <xdr:row>36</xdr:row>
      <xdr:rowOff>113411</xdr:rowOff>
    </xdr:to>
    <xdr:cxnSp macro="">
      <xdr:nvCxnSpPr>
        <xdr:cNvPr id="72" name="直線コネクタ 71"/>
        <xdr:cNvCxnSpPr/>
      </xdr:nvCxnSpPr>
      <xdr:spPr>
        <a:xfrm>
          <a:off x="1130300" y="6267486"/>
          <a:ext cx="889000" cy="1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51671</xdr:rowOff>
    </xdr:from>
    <xdr:to>
      <xdr:col>3</xdr:col>
      <xdr:colOff>3175</xdr:colOff>
      <xdr:row>36</xdr:row>
      <xdr:rowOff>153271</xdr:rowOff>
    </xdr:to>
    <xdr:sp macro="" textlink="">
      <xdr:nvSpPr>
        <xdr:cNvPr id="73" name="フローチャート : 判断 72"/>
        <xdr:cNvSpPr/>
      </xdr:nvSpPr>
      <xdr:spPr>
        <a:xfrm>
          <a:off x="1968500" y="62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169798</xdr:rowOff>
    </xdr:from>
    <xdr:ext cx="469744" cy="259045"/>
    <xdr:sp macro="" textlink="">
      <xdr:nvSpPr>
        <xdr:cNvPr id="74" name="テキスト ボックス 73"/>
        <xdr:cNvSpPr txBox="1"/>
      </xdr:nvSpPr>
      <xdr:spPr>
        <a:xfrm>
          <a:off x="1784427" y="599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25382</xdr:rowOff>
    </xdr:from>
    <xdr:to>
      <xdr:col>1</xdr:col>
      <xdr:colOff>485775</xdr:colOff>
      <xdr:row>36</xdr:row>
      <xdr:rowOff>126982</xdr:rowOff>
    </xdr:to>
    <xdr:sp macro="" textlink="">
      <xdr:nvSpPr>
        <xdr:cNvPr id="75" name="フローチャート : 判断 74"/>
        <xdr:cNvSpPr/>
      </xdr:nvSpPr>
      <xdr:spPr>
        <a:xfrm>
          <a:off x="1079500" y="61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143509</xdr:rowOff>
    </xdr:from>
    <xdr:ext cx="469744" cy="259045"/>
    <xdr:sp macro="" textlink="">
      <xdr:nvSpPr>
        <xdr:cNvPr id="76" name="テキスト ボックス 75"/>
        <xdr:cNvSpPr txBox="1"/>
      </xdr:nvSpPr>
      <xdr:spPr>
        <a:xfrm>
          <a:off x="895427" y="597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48895</xdr:rowOff>
    </xdr:from>
    <xdr:to>
      <xdr:col>6</xdr:col>
      <xdr:colOff>561975</xdr:colOff>
      <xdr:row>36</xdr:row>
      <xdr:rowOff>150495</xdr:rowOff>
    </xdr:to>
    <xdr:sp macro="" textlink="">
      <xdr:nvSpPr>
        <xdr:cNvPr id="82" name="円/楕円 81"/>
        <xdr:cNvSpPr/>
      </xdr:nvSpPr>
      <xdr:spPr>
        <a:xfrm>
          <a:off x="458470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71772</xdr:rowOff>
    </xdr:from>
    <xdr:ext cx="469744" cy="259045"/>
    <xdr:sp macro="" textlink="">
      <xdr:nvSpPr>
        <xdr:cNvPr id="83" name="議会費該当値テキスト"/>
        <xdr:cNvSpPr txBox="1"/>
      </xdr:nvSpPr>
      <xdr:spPr>
        <a:xfrm>
          <a:off x="4686300" y="607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35342</xdr:rowOff>
    </xdr:from>
    <xdr:to>
      <xdr:col>5</xdr:col>
      <xdr:colOff>409575</xdr:colOff>
      <xdr:row>36</xdr:row>
      <xdr:rowOff>136942</xdr:rowOff>
    </xdr:to>
    <xdr:sp macro="" textlink="">
      <xdr:nvSpPr>
        <xdr:cNvPr id="84" name="円/楕円 83"/>
        <xdr:cNvSpPr/>
      </xdr:nvSpPr>
      <xdr:spPr>
        <a:xfrm>
          <a:off x="3746500" y="620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153469</xdr:rowOff>
    </xdr:from>
    <xdr:ext cx="469744" cy="259045"/>
    <xdr:sp macro="" textlink="">
      <xdr:nvSpPr>
        <xdr:cNvPr id="85" name="テキスト ボックス 84"/>
        <xdr:cNvSpPr txBox="1"/>
      </xdr:nvSpPr>
      <xdr:spPr>
        <a:xfrm>
          <a:off x="3562427" y="598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104739</xdr:rowOff>
    </xdr:from>
    <xdr:to>
      <xdr:col>4</xdr:col>
      <xdr:colOff>206375</xdr:colOff>
      <xdr:row>36</xdr:row>
      <xdr:rowOff>34889</xdr:rowOff>
    </xdr:to>
    <xdr:sp macro="" textlink="">
      <xdr:nvSpPr>
        <xdr:cNvPr id="86" name="円/楕円 85"/>
        <xdr:cNvSpPr/>
      </xdr:nvSpPr>
      <xdr:spPr>
        <a:xfrm>
          <a:off x="2857500" y="610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51416</xdr:rowOff>
    </xdr:from>
    <xdr:ext cx="469744" cy="259045"/>
    <xdr:sp macro="" textlink="">
      <xdr:nvSpPr>
        <xdr:cNvPr id="87" name="テキスト ボックス 86"/>
        <xdr:cNvSpPr txBox="1"/>
      </xdr:nvSpPr>
      <xdr:spPr>
        <a:xfrm>
          <a:off x="2673427" y="588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62611</xdr:rowOff>
    </xdr:from>
    <xdr:to>
      <xdr:col>3</xdr:col>
      <xdr:colOff>3175</xdr:colOff>
      <xdr:row>36</xdr:row>
      <xdr:rowOff>164211</xdr:rowOff>
    </xdr:to>
    <xdr:sp macro="" textlink="">
      <xdr:nvSpPr>
        <xdr:cNvPr id="88" name="円/楕円 87"/>
        <xdr:cNvSpPr/>
      </xdr:nvSpPr>
      <xdr:spPr>
        <a:xfrm>
          <a:off x="1968500" y="62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155338</xdr:rowOff>
    </xdr:from>
    <xdr:ext cx="469744" cy="259045"/>
    <xdr:sp macro="" textlink="">
      <xdr:nvSpPr>
        <xdr:cNvPr id="89" name="テキスト ボックス 88"/>
        <xdr:cNvSpPr txBox="1"/>
      </xdr:nvSpPr>
      <xdr:spPr>
        <a:xfrm>
          <a:off x="1784427" y="63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44486</xdr:rowOff>
    </xdr:from>
    <xdr:to>
      <xdr:col>1</xdr:col>
      <xdr:colOff>485775</xdr:colOff>
      <xdr:row>36</xdr:row>
      <xdr:rowOff>146086</xdr:rowOff>
    </xdr:to>
    <xdr:sp macro="" textlink="">
      <xdr:nvSpPr>
        <xdr:cNvPr id="90" name="円/楕円 89"/>
        <xdr:cNvSpPr/>
      </xdr:nvSpPr>
      <xdr:spPr>
        <a:xfrm>
          <a:off x="1079500" y="62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137213</xdr:rowOff>
    </xdr:from>
    <xdr:ext cx="469744" cy="259045"/>
    <xdr:sp macro="" textlink="">
      <xdr:nvSpPr>
        <xdr:cNvPr id="91" name="テキスト ボックス 90"/>
        <xdr:cNvSpPr txBox="1"/>
      </xdr:nvSpPr>
      <xdr:spPr>
        <a:xfrm>
          <a:off x="895427" y="630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152578</xdr:rowOff>
    </xdr:from>
    <xdr:to>
      <xdr:col>6</xdr:col>
      <xdr:colOff>510540</xdr:colOff>
      <xdr:row>58</xdr:row>
      <xdr:rowOff>163851</xdr:rowOff>
    </xdr:to>
    <xdr:cxnSp macro="">
      <xdr:nvCxnSpPr>
        <xdr:cNvPr id="115" name="直線コネクタ 114"/>
        <xdr:cNvCxnSpPr/>
      </xdr:nvCxnSpPr>
      <xdr:spPr>
        <a:xfrm flipV="1">
          <a:off x="4633595" y="8725078"/>
          <a:ext cx="1270" cy="1382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167678</xdr:rowOff>
    </xdr:from>
    <xdr:ext cx="534377" cy="259045"/>
    <xdr:sp macro="" textlink="">
      <xdr:nvSpPr>
        <xdr:cNvPr id="116" name="総務費最小値テキスト"/>
        <xdr:cNvSpPr txBox="1"/>
      </xdr:nvSpPr>
      <xdr:spPr>
        <a:xfrm>
          <a:off x="4686300" y="101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40,983</a:t>
          </a:r>
          <a:endParaRPr kumimoji="1" lang="ja-JP" altLang="en-US" sz="1000" b="1">
            <a:latin typeface="ＭＳ Ｐゴシック"/>
          </a:endParaRPr>
        </a:p>
      </xdr:txBody>
    </xdr:sp>
    <xdr:clientData/>
  </xdr:oneCellAnchor>
  <xdr:twoCellAnchor>
    <xdr:from>
      <xdr:col>6</xdr:col>
      <xdr:colOff>422275</xdr:colOff>
      <xdr:row>58</xdr:row>
      <xdr:rowOff>163851</xdr:rowOff>
    </xdr:from>
    <xdr:to>
      <xdr:col>6</xdr:col>
      <xdr:colOff>600075</xdr:colOff>
      <xdr:row>58</xdr:row>
      <xdr:rowOff>163851</xdr:rowOff>
    </xdr:to>
    <xdr:cxnSp macro="">
      <xdr:nvCxnSpPr>
        <xdr:cNvPr id="117" name="直線コネクタ 116"/>
        <xdr:cNvCxnSpPr/>
      </xdr:nvCxnSpPr>
      <xdr:spPr>
        <a:xfrm>
          <a:off x="4546600" y="1010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99255</xdr:rowOff>
    </xdr:from>
    <xdr:ext cx="690189" cy="259045"/>
    <xdr:sp macro="" textlink="">
      <xdr:nvSpPr>
        <xdr:cNvPr id="118" name="総務費最大値テキスト"/>
        <xdr:cNvSpPr txBox="1"/>
      </xdr:nvSpPr>
      <xdr:spPr>
        <a:xfrm>
          <a:off x="4686300" y="8500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1,129,860</a:t>
          </a:r>
          <a:endParaRPr kumimoji="1" lang="ja-JP" altLang="en-US" sz="1000" b="1">
            <a:latin typeface="ＭＳ Ｐゴシック"/>
          </a:endParaRPr>
        </a:p>
      </xdr:txBody>
    </xdr:sp>
    <xdr:clientData/>
  </xdr:oneCellAnchor>
  <xdr:twoCellAnchor>
    <xdr:from>
      <xdr:col>6</xdr:col>
      <xdr:colOff>422275</xdr:colOff>
      <xdr:row>50</xdr:row>
      <xdr:rowOff>152578</xdr:rowOff>
    </xdr:from>
    <xdr:to>
      <xdr:col>6</xdr:col>
      <xdr:colOff>600075</xdr:colOff>
      <xdr:row>50</xdr:row>
      <xdr:rowOff>152578</xdr:rowOff>
    </xdr:to>
    <xdr:cxnSp macro="">
      <xdr:nvCxnSpPr>
        <xdr:cNvPr id="119" name="直線コネクタ 118"/>
        <xdr:cNvCxnSpPr/>
      </xdr:nvCxnSpPr>
      <xdr:spPr>
        <a:xfrm>
          <a:off x="4546600" y="872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131192</xdr:rowOff>
    </xdr:from>
    <xdr:to>
      <xdr:col>6</xdr:col>
      <xdr:colOff>511175</xdr:colOff>
      <xdr:row>58</xdr:row>
      <xdr:rowOff>152054</xdr:rowOff>
    </xdr:to>
    <xdr:cxnSp macro="">
      <xdr:nvCxnSpPr>
        <xdr:cNvPr id="120" name="直線コネクタ 119"/>
        <xdr:cNvCxnSpPr/>
      </xdr:nvCxnSpPr>
      <xdr:spPr>
        <a:xfrm flipV="1">
          <a:off x="3797300" y="10075292"/>
          <a:ext cx="838200" cy="2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68095</xdr:rowOff>
    </xdr:from>
    <xdr:ext cx="534377" cy="259045"/>
    <xdr:sp macro="" textlink="">
      <xdr:nvSpPr>
        <xdr:cNvPr id="121" name="総務費平均値テキスト"/>
        <xdr:cNvSpPr txBox="1"/>
      </xdr:nvSpPr>
      <xdr:spPr>
        <a:xfrm>
          <a:off x="4686300" y="9840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94,395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45218</xdr:rowOff>
    </xdr:from>
    <xdr:to>
      <xdr:col>6</xdr:col>
      <xdr:colOff>561975</xdr:colOff>
      <xdr:row>58</xdr:row>
      <xdr:rowOff>146818</xdr:rowOff>
    </xdr:to>
    <xdr:sp macro="" textlink="">
      <xdr:nvSpPr>
        <xdr:cNvPr id="122" name="フローチャート : 判断 121"/>
        <xdr:cNvSpPr/>
      </xdr:nvSpPr>
      <xdr:spPr>
        <a:xfrm>
          <a:off x="4584700" y="99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118548</xdr:rowOff>
    </xdr:from>
    <xdr:to>
      <xdr:col>5</xdr:col>
      <xdr:colOff>358775</xdr:colOff>
      <xdr:row>58</xdr:row>
      <xdr:rowOff>152054</xdr:rowOff>
    </xdr:to>
    <xdr:cxnSp macro="">
      <xdr:nvCxnSpPr>
        <xdr:cNvPr id="123" name="直線コネクタ 122"/>
        <xdr:cNvCxnSpPr/>
      </xdr:nvCxnSpPr>
      <xdr:spPr>
        <a:xfrm>
          <a:off x="2908300" y="10062648"/>
          <a:ext cx="889000" cy="3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9825</xdr:rowOff>
    </xdr:from>
    <xdr:to>
      <xdr:col>5</xdr:col>
      <xdr:colOff>409575</xdr:colOff>
      <xdr:row>58</xdr:row>
      <xdr:rowOff>111425</xdr:rowOff>
    </xdr:to>
    <xdr:sp macro="" textlink="">
      <xdr:nvSpPr>
        <xdr:cNvPr id="124" name="フローチャート : 判断 123"/>
        <xdr:cNvSpPr/>
      </xdr:nvSpPr>
      <xdr:spPr>
        <a:xfrm>
          <a:off x="3746500" y="995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127952</xdr:rowOff>
    </xdr:from>
    <xdr:ext cx="599010" cy="259045"/>
    <xdr:sp macro="" textlink="">
      <xdr:nvSpPr>
        <xdr:cNvPr id="125" name="テキスト ボックス 124"/>
        <xdr:cNvSpPr txBox="1"/>
      </xdr:nvSpPr>
      <xdr:spPr>
        <a:xfrm>
          <a:off x="3497794" y="972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118548</xdr:rowOff>
    </xdr:from>
    <xdr:to>
      <xdr:col>4</xdr:col>
      <xdr:colOff>155575</xdr:colOff>
      <xdr:row>58</xdr:row>
      <xdr:rowOff>126261</xdr:rowOff>
    </xdr:to>
    <xdr:cxnSp macro="">
      <xdr:nvCxnSpPr>
        <xdr:cNvPr id="126" name="直線コネクタ 125"/>
        <xdr:cNvCxnSpPr/>
      </xdr:nvCxnSpPr>
      <xdr:spPr>
        <a:xfrm flipV="1">
          <a:off x="2019300" y="10062648"/>
          <a:ext cx="889000" cy="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135399</xdr:rowOff>
    </xdr:from>
    <xdr:to>
      <xdr:col>4</xdr:col>
      <xdr:colOff>206375</xdr:colOff>
      <xdr:row>58</xdr:row>
      <xdr:rowOff>65549</xdr:rowOff>
    </xdr:to>
    <xdr:sp macro="" textlink="">
      <xdr:nvSpPr>
        <xdr:cNvPr id="127" name="フローチャート : 判断 126"/>
        <xdr:cNvSpPr/>
      </xdr:nvSpPr>
      <xdr:spPr>
        <a:xfrm>
          <a:off x="2857500" y="990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82076</xdr:rowOff>
    </xdr:from>
    <xdr:ext cx="599010" cy="259045"/>
    <xdr:sp macro="" textlink="">
      <xdr:nvSpPr>
        <xdr:cNvPr id="128" name="テキスト ボックス 127"/>
        <xdr:cNvSpPr txBox="1"/>
      </xdr:nvSpPr>
      <xdr:spPr>
        <a:xfrm>
          <a:off x="2608794" y="968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107819</xdr:rowOff>
    </xdr:from>
    <xdr:to>
      <xdr:col>2</xdr:col>
      <xdr:colOff>638175</xdr:colOff>
      <xdr:row>58</xdr:row>
      <xdr:rowOff>126261</xdr:rowOff>
    </xdr:to>
    <xdr:cxnSp macro="">
      <xdr:nvCxnSpPr>
        <xdr:cNvPr id="129" name="直線コネクタ 128"/>
        <xdr:cNvCxnSpPr/>
      </xdr:nvCxnSpPr>
      <xdr:spPr>
        <a:xfrm>
          <a:off x="1130300" y="10051919"/>
          <a:ext cx="889000" cy="1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34668</xdr:rowOff>
    </xdr:from>
    <xdr:to>
      <xdr:col>3</xdr:col>
      <xdr:colOff>3175</xdr:colOff>
      <xdr:row>58</xdr:row>
      <xdr:rowOff>136268</xdr:rowOff>
    </xdr:to>
    <xdr:sp macro="" textlink="">
      <xdr:nvSpPr>
        <xdr:cNvPr id="130" name="フローチャート : 判断 129"/>
        <xdr:cNvSpPr/>
      </xdr:nvSpPr>
      <xdr:spPr>
        <a:xfrm>
          <a:off x="1968500" y="997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152795</xdr:rowOff>
    </xdr:from>
    <xdr:ext cx="599010" cy="259045"/>
    <xdr:sp macro="" textlink="">
      <xdr:nvSpPr>
        <xdr:cNvPr id="131" name="テキスト ボックス 130"/>
        <xdr:cNvSpPr txBox="1"/>
      </xdr:nvSpPr>
      <xdr:spPr>
        <a:xfrm>
          <a:off x="1719794" y="9753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53309</xdr:rowOff>
    </xdr:from>
    <xdr:to>
      <xdr:col>1</xdr:col>
      <xdr:colOff>485775</xdr:colOff>
      <xdr:row>58</xdr:row>
      <xdr:rowOff>154909</xdr:rowOff>
    </xdr:to>
    <xdr:sp macro="" textlink="">
      <xdr:nvSpPr>
        <xdr:cNvPr id="132" name="フローチャート : 判断 131"/>
        <xdr:cNvSpPr/>
      </xdr:nvSpPr>
      <xdr:spPr>
        <a:xfrm>
          <a:off x="1079500" y="999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171436</xdr:rowOff>
    </xdr:from>
    <xdr:ext cx="534377" cy="259045"/>
    <xdr:sp macro="" textlink="">
      <xdr:nvSpPr>
        <xdr:cNvPr id="133" name="テキスト ボックス 132"/>
        <xdr:cNvSpPr txBox="1"/>
      </xdr:nvSpPr>
      <xdr:spPr>
        <a:xfrm>
          <a:off x="863111" y="977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80392</xdr:rowOff>
    </xdr:from>
    <xdr:to>
      <xdr:col>6</xdr:col>
      <xdr:colOff>561975</xdr:colOff>
      <xdr:row>59</xdr:row>
      <xdr:rowOff>10542</xdr:rowOff>
    </xdr:to>
    <xdr:sp macro="" textlink="">
      <xdr:nvSpPr>
        <xdr:cNvPr id="139" name="円/楕円 138"/>
        <xdr:cNvSpPr/>
      </xdr:nvSpPr>
      <xdr:spPr>
        <a:xfrm>
          <a:off x="4584700" y="1002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23645</xdr:rowOff>
    </xdr:from>
    <xdr:ext cx="534377" cy="259045"/>
    <xdr:sp macro="" textlink="">
      <xdr:nvSpPr>
        <xdr:cNvPr id="140" name="総務費該当値テキスト"/>
        <xdr:cNvSpPr txBox="1"/>
      </xdr:nvSpPr>
      <xdr:spPr>
        <a:xfrm>
          <a:off x="4686300" y="996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66,699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101254</xdr:rowOff>
    </xdr:from>
    <xdr:to>
      <xdr:col>5</xdr:col>
      <xdr:colOff>409575</xdr:colOff>
      <xdr:row>59</xdr:row>
      <xdr:rowOff>31404</xdr:rowOff>
    </xdr:to>
    <xdr:sp macro="" textlink="">
      <xdr:nvSpPr>
        <xdr:cNvPr id="141" name="円/楕円 140"/>
        <xdr:cNvSpPr/>
      </xdr:nvSpPr>
      <xdr:spPr>
        <a:xfrm>
          <a:off x="3746500" y="1004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22531</xdr:rowOff>
    </xdr:from>
    <xdr:ext cx="534377" cy="259045"/>
    <xdr:sp macro="" textlink="">
      <xdr:nvSpPr>
        <xdr:cNvPr id="142" name="テキスト ボックス 141"/>
        <xdr:cNvSpPr txBox="1"/>
      </xdr:nvSpPr>
      <xdr:spPr>
        <a:xfrm>
          <a:off x="3530111" y="1013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50,273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67748</xdr:rowOff>
    </xdr:from>
    <xdr:to>
      <xdr:col>4</xdr:col>
      <xdr:colOff>206375</xdr:colOff>
      <xdr:row>58</xdr:row>
      <xdr:rowOff>169348</xdr:rowOff>
    </xdr:to>
    <xdr:sp macro="" textlink="">
      <xdr:nvSpPr>
        <xdr:cNvPr id="143" name="円/楕円 142"/>
        <xdr:cNvSpPr/>
      </xdr:nvSpPr>
      <xdr:spPr>
        <a:xfrm>
          <a:off x="2857500" y="1001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160475</xdr:rowOff>
    </xdr:from>
    <xdr:ext cx="534377" cy="259045"/>
    <xdr:sp macro="" textlink="">
      <xdr:nvSpPr>
        <xdr:cNvPr id="144" name="テキスト ボックス 143"/>
        <xdr:cNvSpPr txBox="1"/>
      </xdr:nvSpPr>
      <xdr:spPr>
        <a:xfrm>
          <a:off x="2641111" y="101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76,655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75461</xdr:rowOff>
    </xdr:from>
    <xdr:to>
      <xdr:col>3</xdr:col>
      <xdr:colOff>3175</xdr:colOff>
      <xdr:row>59</xdr:row>
      <xdr:rowOff>5611</xdr:rowOff>
    </xdr:to>
    <xdr:sp macro="" textlink="">
      <xdr:nvSpPr>
        <xdr:cNvPr id="145" name="円/楕円 144"/>
        <xdr:cNvSpPr/>
      </xdr:nvSpPr>
      <xdr:spPr>
        <a:xfrm>
          <a:off x="1968500" y="1001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168188</xdr:rowOff>
    </xdr:from>
    <xdr:ext cx="534377" cy="259045"/>
    <xdr:sp macro="" textlink="">
      <xdr:nvSpPr>
        <xdr:cNvPr id="146" name="テキスト ボックス 145"/>
        <xdr:cNvSpPr txBox="1"/>
      </xdr:nvSpPr>
      <xdr:spPr>
        <a:xfrm>
          <a:off x="1752111" y="1011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70,582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57019</xdr:rowOff>
    </xdr:from>
    <xdr:to>
      <xdr:col>1</xdr:col>
      <xdr:colOff>485775</xdr:colOff>
      <xdr:row>58</xdr:row>
      <xdr:rowOff>158619</xdr:rowOff>
    </xdr:to>
    <xdr:sp macro="" textlink="">
      <xdr:nvSpPr>
        <xdr:cNvPr id="147" name="円/楕円 146"/>
        <xdr:cNvSpPr/>
      </xdr:nvSpPr>
      <xdr:spPr>
        <a:xfrm>
          <a:off x="1079500" y="100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149746</xdr:rowOff>
    </xdr:from>
    <xdr:ext cx="534377" cy="259045"/>
    <xdr:sp macro="" textlink="">
      <xdr:nvSpPr>
        <xdr:cNvPr id="148" name="テキスト ボックス 147"/>
        <xdr:cNvSpPr txBox="1"/>
      </xdr:nvSpPr>
      <xdr:spPr>
        <a:xfrm>
          <a:off x="863111" y="1009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85,103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137,650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23948</xdr:rowOff>
    </xdr:from>
    <xdr:to>
      <xdr:col>6</xdr:col>
      <xdr:colOff>510540</xdr:colOff>
      <xdr:row>78</xdr:row>
      <xdr:rowOff>45208</xdr:rowOff>
    </xdr:to>
    <xdr:cxnSp macro="">
      <xdr:nvCxnSpPr>
        <xdr:cNvPr id="169" name="直線コネクタ 168"/>
        <xdr:cNvCxnSpPr/>
      </xdr:nvCxnSpPr>
      <xdr:spPr>
        <a:xfrm flipV="1">
          <a:off x="4633595" y="12196898"/>
          <a:ext cx="1270" cy="12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49035</xdr:rowOff>
    </xdr:from>
    <xdr:ext cx="534377" cy="259045"/>
    <xdr:sp macro="" textlink="">
      <xdr:nvSpPr>
        <xdr:cNvPr id="170" name="民生費最小値テキスト"/>
        <xdr:cNvSpPr txBox="1"/>
      </xdr:nvSpPr>
      <xdr:spPr>
        <a:xfrm>
          <a:off x="4686300" y="134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96,534</a:t>
          </a:r>
          <a:endParaRPr kumimoji="1" lang="ja-JP" altLang="en-US" sz="1000" b="1">
            <a:latin typeface="ＭＳ Ｐゴシック"/>
          </a:endParaRPr>
        </a:p>
      </xdr:txBody>
    </xdr:sp>
    <xdr:clientData/>
  </xdr:oneCellAnchor>
  <xdr:twoCellAnchor>
    <xdr:from>
      <xdr:col>6</xdr:col>
      <xdr:colOff>422275</xdr:colOff>
      <xdr:row>78</xdr:row>
      <xdr:rowOff>45208</xdr:rowOff>
    </xdr:from>
    <xdr:to>
      <xdr:col>6</xdr:col>
      <xdr:colOff>600075</xdr:colOff>
      <xdr:row>78</xdr:row>
      <xdr:rowOff>45208</xdr:rowOff>
    </xdr:to>
    <xdr:cxnSp macro="">
      <xdr:nvCxnSpPr>
        <xdr:cNvPr id="171" name="直線コネクタ 170"/>
        <xdr:cNvCxnSpPr/>
      </xdr:nvCxnSpPr>
      <xdr:spPr>
        <a:xfrm>
          <a:off x="4546600" y="1341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142075</xdr:rowOff>
    </xdr:from>
    <xdr:ext cx="599010" cy="259045"/>
    <xdr:sp macro="" textlink="">
      <xdr:nvSpPr>
        <xdr:cNvPr id="172" name="民生費最大値テキスト"/>
        <xdr:cNvSpPr txBox="1"/>
      </xdr:nvSpPr>
      <xdr:spPr>
        <a:xfrm>
          <a:off x="4686300" y="1197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310,254</a:t>
          </a:r>
          <a:endParaRPr kumimoji="1" lang="ja-JP" altLang="en-US" sz="1000" b="1">
            <a:latin typeface="ＭＳ Ｐゴシック"/>
          </a:endParaRPr>
        </a:p>
      </xdr:txBody>
    </xdr:sp>
    <xdr:clientData/>
  </xdr:oneCellAnchor>
  <xdr:twoCellAnchor>
    <xdr:from>
      <xdr:col>6</xdr:col>
      <xdr:colOff>422275</xdr:colOff>
      <xdr:row>71</xdr:row>
      <xdr:rowOff>23948</xdr:rowOff>
    </xdr:from>
    <xdr:to>
      <xdr:col>6</xdr:col>
      <xdr:colOff>600075</xdr:colOff>
      <xdr:row>71</xdr:row>
      <xdr:rowOff>23948</xdr:rowOff>
    </xdr:to>
    <xdr:cxnSp macro="">
      <xdr:nvCxnSpPr>
        <xdr:cNvPr id="173" name="直線コネクタ 172"/>
        <xdr:cNvCxnSpPr/>
      </xdr:nvCxnSpPr>
      <xdr:spPr>
        <a:xfrm>
          <a:off x="4546600" y="1219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65205</xdr:rowOff>
    </xdr:from>
    <xdr:to>
      <xdr:col>6</xdr:col>
      <xdr:colOff>511175</xdr:colOff>
      <xdr:row>78</xdr:row>
      <xdr:rowOff>79950</xdr:rowOff>
    </xdr:to>
    <xdr:cxnSp macro="">
      <xdr:nvCxnSpPr>
        <xdr:cNvPr id="174" name="直線コネクタ 173"/>
        <xdr:cNvCxnSpPr/>
      </xdr:nvCxnSpPr>
      <xdr:spPr>
        <a:xfrm flipV="1">
          <a:off x="3797300" y="13266855"/>
          <a:ext cx="838200" cy="18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85962</xdr:rowOff>
    </xdr:from>
    <xdr:ext cx="599010" cy="259045"/>
    <xdr:sp macro="" textlink="">
      <xdr:nvSpPr>
        <xdr:cNvPr id="175" name="民生費平均値テキスト"/>
        <xdr:cNvSpPr txBox="1"/>
      </xdr:nvSpPr>
      <xdr:spPr>
        <a:xfrm>
          <a:off x="4686300" y="12944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144,517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63086</xdr:rowOff>
    </xdr:from>
    <xdr:to>
      <xdr:col>6</xdr:col>
      <xdr:colOff>561975</xdr:colOff>
      <xdr:row>76</xdr:row>
      <xdr:rowOff>164686</xdr:rowOff>
    </xdr:to>
    <xdr:sp macro="" textlink="">
      <xdr:nvSpPr>
        <xdr:cNvPr id="176" name="フローチャート : 判断 175"/>
        <xdr:cNvSpPr/>
      </xdr:nvSpPr>
      <xdr:spPr>
        <a:xfrm>
          <a:off x="45847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79950</xdr:rowOff>
    </xdr:from>
    <xdr:to>
      <xdr:col>5</xdr:col>
      <xdr:colOff>358775</xdr:colOff>
      <xdr:row>78</xdr:row>
      <xdr:rowOff>84562</xdr:rowOff>
    </xdr:to>
    <xdr:cxnSp macro="">
      <xdr:nvCxnSpPr>
        <xdr:cNvPr id="177" name="直線コネクタ 176"/>
        <xdr:cNvCxnSpPr/>
      </xdr:nvCxnSpPr>
      <xdr:spPr>
        <a:xfrm flipV="1">
          <a:off x="2908300" y="13453050"/>
          <a:ext cx="889000" cy="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29184</xdr:rowOff>
    </xdr:from>
    <xdr:to>
      <xdr:col>5</xdr:col>
      <xdr:colOff>409575</xdr:colOff>
      <xdr:row>76</xdr:row>
      <xdr:rowOff>130784</xdr:rowOff>
    </xdr:to>
    <xdr:sp macro="" textlink="">
      <xdr:nvSpPr>
        <xdr:cNvPr id="178" name="フローチャート : 判断 177"/>
        <xdr:cNvSpPr/>
      </xdr:nvSpPr>
      <xdr:spPr>
        <a:xfrm>
          <a:off x="3746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147311</xdr:rowOff>
    </xdr:from>
    <xdr:ext cx="599010" cy="259045"/>
    <xdr:sp macro="" textlink="">
      <xdr:nvSpPr>
        <xdr:cNvPr id="179" name="テキスト ボックス 178"/>
        <xdr:cNvSpPr txBox="1"/>
      </xdr:nvSpPr>
      <xdr:spPr>
        <a:xfrm>
          <a:off x="3497794"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84562</xdr:rowOff>
    </xdr:from>
    <xdr:to>
      <xdr:col>4</xdr:col>
      <xdr:colOff>155575</xdr:colOff>
      <xdr:row>78</xdr:row>
      <xdr:rowOff>109136</xdr:rowOff>
    </xdr:to>
    <xdr:cxnSp macro="">
      <xdr:nvCxnSpPr>
        <xdr:cNvPr id="180" name="直線コネクタ 179"/>
        <xdr:cNvCxnSpPr/>
      </xdr:nvCxnSpPr>
      <xdr:spPr>
        <a:xfrm flipV="1">
          <a:off x="2019300" y="13457662"/>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89883</xdr:rowOff>
    </xdr:from>
    <xdr:to>
      <xdr:col>4</xdr:col>
      <xdr:colOff>206375</xdr:colOff>
      <xdr:row>77</xdr:row>
      <xdr:rowOff>20033</xdr:rowOff>
    </xdr:to>
    <xdr:sp macro="" textlink="">
      <xdr:nvSpPr>
        <xdr:cNvPr id="181" name="フローチャート : 判断 180"/>
        <xdr:cNvSpPr/>
      </xdr:nvSpPr>
      <xdr:spPr>
        <a:xfrm>
          <a:off x="2857500" y="131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36560</xdr:rowOff>
    </xdr:from>
    <xdr:ext cx="599010" cy="259045"/>
    <xdr:sp macro="" textlink="">
      <xdr:nvSpPr>
        <xdr:cNvPr id="182" name="テキスト ボックス 181"/>
        <xdr:cNvSpPr txBox="1"/>
      </xdr:nvSpPr>
      <xdr:spPr>
        <a:xfrm>
          <a:off x="2608794" y="1289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109057</xdr:rowOff>
    </xdr:from>
    <xdr:to>
      <xdr:col>2</xdr:col>
      <xdr:colOff>638175</xdr:colOff>
      <xdr:row>78</xdr:row>
      <xdr:rowOff>109136</xdr:rowOff>
    </xdr:to>
    <xdr:cxnSp macro="">
      <xdr:nvCxnSpPr>
        <xdr:cNvPr id="183" name="直線コネクタ 182"/>
        <xdr:cNvCxnSpPr/>
      </xdr:nvCxnSpPr>
      <xdr:spPr>
        <a:xfrm>
          <a:off x="1130300" y="13482157"/>
          <a:ext cx="889000" cy="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155600</xdr:rowOff>
    </xdr:from>
    <xdr:to>
      <xdr:col>3</xdr:col>
      <xdr:colOff>3175</xdr:colOff>
      <xdr:row>77</xdr:row>
      <xdr:rowOff>85750</xdr:rowOff>
    </xdr:to>
    <xdr:sp macro="" textlink="">
      <xdr:nvSpPr>
        <xdr:cNvPr id="184" name="フローチャート : 判断 183"/>
        <xdr:cNvSpPr/>
      </xdr:nvSpPr>
      <xdr:spPr>
        <a:xfrm>
          <a:off x="1968500" y="131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102277</xdr:rowOff>
    </xdr:from>
    <xdr:ext cx="599010" cy="259045"/>
    <xdr:sp macro="" textlink="">
      <xdr:nvSpPr>
        <xdr:cNvPr id="185" name="テキスト ボックス 184"/>
        <xdr:cNvSpPr txBox="1"/>
      </xdr:nvSpPr>
      <xdr:spPr>
        <a:xfrm>
          <a:off x="1719794" y="12961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161623</xdr:rowOff>
    </xdr:from>
    <xdr:to>
      <xdr:col>1</xdr:col>
      <xdr:colOff>485775</xdr:colOff>
      <xdr:row>77</xdr:row>
      <xdr:rowOff>91773</xdr:rowOff>
    </xdr:to>
    <xdr:sp macro="" textlink="">
      <xdr:nvSpPr>
        <xdr:cNvPr id="186" name="フローチャート : 判断 185"/>
        <xdr:cNvSpPr/>
      </xdr:nvSpPr>
      <xdr:spPr>
        <a:xfrm>
          <a:off x="1079500" y="131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108300</xdr:rowOff>
    </xdr:from>
    <xdr:ext cx="599010" cy="259045"/>
    <xdr:sp macro="" textlink="">
      <xdr:nvSpPr>
        <xdr:cNvPr id="187" name="テキスト ボックス 186"/>
        <xdr:cNvSpPr txBox="1"/>
      </xdr:nvSpPr>
      <xdr:spPr>
        <a:xfrm>
          <a:off x="830794" y="12967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14405</xdr:rowOff>
    </xdr:from>
    <xdr:to>
      <xdr:col>6</xdr:col>
      <xdr:colOff>561975</xdr:colOff>
      <xdr:row>77</xdr:row>
      <xdr:rowOff>116005</xdr:rowOff>
    </xdr:to>
    <xdr:sp macro="" textlink="">
      <xdr:nvSpPr>
        <xdr:cNvPr id="193" name="円/楕円 192"/>
        <xdr:cNvSpPr/>
      </xdr:nvSpPr>
      <xdr:spPr>
        <a:xfrm>
          <a:off x="4584700" y="1321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164282</xdr:rowOff>
    </xdr:from>
    <xdr:ext cx="599010" cy="259045"/>
    <xdr:sp macro="" textlink="">
      <xdr:nvSpPr>
        <xdr:cNvPr id="194" name="民生費該当値テキスト"/>
        <xdr:cNvSpPr txBox="1"/>
      </xdr:nvSpPr>
      <xdr:spPr>
        <a:xfrm>
          <a:off x="4686300" y="1319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123,035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29150</xdr:rowOff>
    </xdr:from>
    <xdr:to>
      <xdr:col>5</xdr:col>
      <xdr:colOff>409575</xdr:colOff>
      <xdr:row>78</xdr:row>
      <xdr:rowOff>130750</xdr:rowOff>
    </xdr:to>
    <xdr:sp macro="" textlink="">
      <xdr:nvSpPr>
        <xdr:cNvPr id="195" name="円/楕円 194"/>
        <xdr:cNvSpPr/>
      </xdr:nvSpPr>
      <xdr:spPr>
        <a:xfrm>
          <a:off x="3746500" y="1340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121877</xdr:rowOff>
    </xdr:from>
    <xdr:ext cx="534377" cy="259045"/>
    <xdr:sp macro="" textlink="">
      <xdr:nvSpPr>
        <xdr:cNvPr id="196" name="テキスト ボックス 195"/>
        <xdr:cNvSpPr txBox="1"/>
      </xdr:nvSpPr>
      <xdr:spPr>
        <a:xfrm>
          <a:off x="3530111" y="1349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90,455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33762</xdr:rowOff>
    </xdr:from>
    <xdr:to>
      <xdr:col>4</xdr:col>
      <xdr:colOff>206375</xdr:colOff>
      <xdr:row>78</xdr:row>
      <xdr:rowOff>135362</xdr:rowOff>
    </xdr:to>
    <xdr:sp macro="" textlink="">
      <xdr:nvSpPr>
        <xdr:cNvPr id="197" name="円/楕円 196"/>
        <xdr:cNvSpPr/>
      </xdr:nvSpPr>
      <xdr:spPr>
        <a:xfrm>
          <a:off x="2857500" y="1340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126489</xdr:rowOff>
    </xdr:from>
    <xdr:ext cx="534377" cy="259045"/>
    <xdr:sp macro="" textlink="">
      <xdr:nvSpPr>
        <xdr:cNvPr id="198" name="テキスト ボックス 197"/>
        <xdr:cNvSpPr txBox="1"/>
      </xdr:nvSpPr>
      <xdr:spPr>
        <a:xfrm>
          <a:off x="2641111" y="1349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89,648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58336</xdr:rowOff>
    </xdr:from>
    <xdr:to>
      <xdr:col>3</xdr:col>
      <xdr:colOff>3175</xdr:colOff>
      <xdr:row>78</xdr:row>
      <xdr:rowOff>159936</xdr:rowOff>
    </xdr:to>
    <xdr:sp macro="" textlink="">
      <xdr:nvSpPr>
        <xdr:cNvPr id="199" name="円/楕円 198"/>
        <xdr:cNvSpPr/>
      </xdr:nvSpPr>
      <xdr:spPr>
        <a:xfrm>
          <a:off x="1968500" y="134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151063</xdr:rowOff>
    </xdr:from>
    <xdr:ext cx="534377" cy="259045"/>
    <xdr:sp macro="" textlink="">
      <xdr:nvSpPr>
        <xdr:cNvPr id="200" name="テキスト ボックス 199"/>
        <xdr:cNvSpPr txBox="1"/>
      </xdr:nvSpPr>
      <xdr:spPr>
        <a:xfrm>
          <a:off x="1752111" y="1352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85,348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58257</xdr:rowOff>
    </xdr:from>
    <xdr:to>
      <xdr:col>1</xdr:col>
      <xdr:colOff>485775</xdr:colOff>
      <xdr:row>78</xdr:row>
      <xdr:rowOff>159857</xdr:rowOff>
    </xdr:to>
    <xdr:sp macro="" textlink="">
      <xdr:nvSpPr>
        <xdr:cNvPr id="201" name="円/楕円 200"/>
        <xdr:cNvSpPr/>
      </xdr:nvSpPr>
      <xdr:spPr>
        <a:xfrm>
          <a:off x="1079500" y="134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150984</xdr:rowOff>
    </xdr:from>
    <xdr:ext cx="534377" cy="259045"/>
    <xdr:sp macro="" textlink="">
      <xdr:nvSpPr>
        <xdr:cNvPr id="202" name="テキスト ボックス 201"/>
        <xdr:cNvSpPr txBox="1"/>
      </xdr:nvSpPr>
      <xdr:spPr>
        <a:xfrm>
          <a:off x="863111" y="1352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85,362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41125</xdr:rowOff>
    </xdr:from>
    <xdr:to>
      <xdr:col>6</xdr:col>
      <xdr:colOff>510540</xdr:colOff>
      <xdr:row>99</xdr:row>
      <xdr:rowOff>104104</xdr:rowOff>
    </xdr:to>
    <xdr:cxnSp macro="">
      <xdr:nvCxnSpPr>
        <xdr:cNvPr id="229" name="直線コネクタ 228"/>
        <xdr:cNvCxnSpPr/>
      </xdr:nvCxnSpPr>
      <xdr:spPr>
        <a:xfrm flipV="1">
          <a:off x="4633595" y="15471625"/>
          <a:ext cx="1270" cy="160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107931</xdr:rowOff>
    </xdr:from>
    <xdr:ext cx="534377" cy="259045"/>
    <xdr:sp macro="" textlink="">
      <xdr:nvSpPr>
        <xdr:cNvPr id="230" name="衛生費最小値テキスト"/>
        <xdr:cNvSpPr txBox="1"/>
      </xdr:nvSpPr>
      <xdr:spPr>
        <a:xfrm>
          <a:off x="4686300" y="170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19,680</a:t>
          </a:r>
          <a:endParaRPr kumimoji="1" lang="ja-JP" altLang="en-US" sz="1000" b="1">
            <a:latin typeface="ＭＳ Ｐゴシック"/>
          </a:endParaRPr>
        </a:p>
      </xdr:txBody>
    </xdr:sp>
    <xdr:clientData/>
  </xdr:oneCellAnchor>
  <xdr:twoCellAnchor>
    <xdr:from>
      <xdr:col>6</xdr:col>
      <xdr:colOff>422275</xdr:colOff>
      <xdr:row>99</xdr:row>
      <xdr:rowOff>104104</xdr:rowOff>
    </xdr:from>
    <xdr:to>
      <xdr:col>6</xdr:col>
      <xdr:colOff>600075</xdr:colOff>
      <xdr:row>99</xdr:row>
      <xdr:rowOff>104104</xdr:rowOff>
    </xdr:to>
    <xdr:cxnSp macro="">
      <xdr:nvCxnSpPr>
        <xdr:cNvPr id="231" name="直線コネクタ 230"/>
        <xdr:cNvCxnSpPr/>
      </xdr:nvCxnSpPr>
      <xdr:spPr>
        <a:xfrm>
          <a:off x="4546600" y="1707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159252</xdr:rowOff>
    </xdr:from>
    <xdr:ext cx="599010" cy="259045"/>
    <xdr:sp macro="" textlink="">
      <xdr:nvSpPr>
        <xdr:cNvPr id="232" name="衛生費最大値テキスト"/>
        <xdr:cNvSpPr txBox="1"/>
      </xdr:nvSpPr>
      <xdr:spPr>
        <a:xfrm>
          <a:off x="4686300" y="1524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118,037</a:t>
          </a:r>
          <a:endParaRPr kumimoji="1" lang="ja-JP" altLang="en-US" sz="1000" b="1">
            <a:latin typeface="ＭＳ Ｐゴシック"/>
          </a:endParaRPr>
        </a:p>
      </xdr:txBody>
    </xdr:sp>
    <xdr:clientData/>
  </xdr:oneCellAnchor>
  <xdr:twoCellAnchor>
    <xdr:from>
      <xdr:col>6</xdr:col>
      <xdr:colOff>422275</xdr:colOff>
      <xdr:row>90</xdr:row>
      <xdr:rowOff>41125</xdr:rowOff>
    </xdr:from>
    <xdr:to>
      <xdr:col>6</xdr:col>
      <xdr:colOff>600075</xdr:colOff>
      <xdr:row>90</xdr:row>
      <xdr:rowOff>41125</xdr:rowOff>
    </xdr:to>
    <xdr:cxnSp macro="">
      <xdr:nvCxnSpPr>
        <xdr:cNvPr id="233" name="直線コネクタ 232"/>
        <xdr:cNvCxnSpPr/>
      </xdr:nvCxnSpPr>
      <xdr:spPr>
        <a:xfrm>
          <a:off x="4546600" y="1547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121298</xdr:rowOff>
    </xdr:from>
    <xdr:to>
      <xdr:col>6</xdr:col>
      <xdr:colOff>511175</xdr:colOff>
      <xdr:row>98</xdr:row>
      <xdr:rowOff>67445</xdr:rowOff>
    </xdr:to>
    <xdr:cxnSp macro="">
      <xdr:nvCxnSpPr>
        <xdr:cNvPr id="234" name="直線コネクタ 233"/>
        <xdr:cNvCxnSpPr/>
      </xdr:nvCxnSpPr>
      <xdr:spPr>
        <a:xfrm flipV="1">
          <a:off x="3797300" y="16751948"/>
          <a:ext cx="838200" cy="11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135193</xdr:rowOff>
    </xdr:from>
    <xdr:ext cx="534377" cy="259045"/>
    <xdr:sp macro="" textlink="">
      <xdr:nvSpPr>
        <xdr:cNvPr id="235" name="衛生費平均値テキスト"/>
        <xdr:cNvSpPr txBox="1"/>
      </xdr:nvSpPr>
      <xdr:spPr>
        <a:xfrm>
          <a:off x="4686300" y="16422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112316</xdr:rowOff>
    </xdr:from>
    <xdr:to>
      <xdr:col>6</xdr:col>
      <xdr:colOff>561975</xdr:colOff>
      <xdr:row>97</xdr:row>
      <xdr:rowOff>42466</xdr:rowOff>
    </xdr:to>
    <xdr:sp macro="" textlink="">
      <xdr:nvSpPr>
        <xdr:cNvPr id="236" name="フローチャート : 判断 235"/>
        <xdr:cNvSpPr/>
      </xdr:nvSpPr>
      <xdr:spPr>
        <a:xfrm>
          <a:off x="45847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64066</xdr:rowOff>
    </xdr:from>
    <xdr:to>
      <xdr:col>5</xdr:col>
      <xdr:colOff>358775</xdr:colOff>
      <xdr:row>98</xdr:row>
      <xdr:rowOff>67445</xdr:rowOff>
    </xdr:to>
    <xdr:cxnSp macro="">
      <xdr:nvCxnSpPr>
        <xdr:cNvPr id="237" name="直線コネクタ 236"/>
        <xdr:cNvCxnSpPr/>
      </xdr:nvCxnSpPr>
      <xdr:spPr>
        <a:xfrm>
          <a:off x="2908300" y="16866166"/>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143633</xdr:rowOff>
    </xdr:from>
    <xdr:to>
      <xdr:col>5</xdr:col>
      <xdr:colOff>409575</xdr:colOff>
      <xdr:row>97</xdr:row>
      <xdr:rowOff>73783</xdr:rowOff>
    </xdr:to>
    <xdr:sp macro="" textlink="">
      <xdr:nvSpPr>
        <xdr:cNvPr id="238" name="フローチャート : 判断 237"/>
        <xdr:cNvSpPr/>
      </xdr:nvSpPr>
      <xdr:spPr>
        <a:xfrm>
          <a:off x="3746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90310</xdr:rowOff>
    </xdr:from>
    <xdr:ext cx="534377" cy="259045"/>
    <xdr:sp macro="" textlink="">
      <xdr:nvSpPr>
        <xdr:cNvPr id="239" name="テキスト ボックス 238"/>
        <xdr:cNvSpPr txBox="1"/>
      </xdr:nvSpPr>
      <xdr:spPr>
        <a:xfrm>
          <a:off x="3530111" y="163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5986</xdr:rowOff>
    </xdr:from>
    <xdr:to>
      <xdr:col>4</xdr:col>
      <xdr:colOff>155575</xdr:colOff>
      <xdr:row>98</xdr:row>
      <xdr:rowOff>64066</xdr:rowOff>
    </xdr:to>
    <xdr:cxnSp macro="">
      <xdr:nvCxnSpPr>
        <xdr:cNvPr id="240" name="直線コネクタ 239"/>
        <xdr:cNvCxnSpPr/>
      </xdr:nvCxnSpPr>
      <xdr:spPr>
        <a:xfrm>
          <a:off x="2019300" y="16808086"/>
          <a:ext cx="889000" cy="5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27651</xdr:rowOff>
    </xdr:from>
    <xdr:to>
      <xdr:col>4</xdr:col>
      <xdr:colOff>206375</xdr:colOff>
      <xdr:row>96</xdr:row>
      <xdr:rowOff>129251</xdr:rowOff>
    </xdr:to>
    <xdr:sp macro="" textlink="">
      <xdr:nvSpPr>
        <xdr:cNvPr id="241" name="フローチャート : 判断 240"/>
        <xdr:cNvSpPr/>
      </xdr:nvSpPr>
      <xdr:spPr>
        <a:xfrm>
          <a:off x="2857500" y="1648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145778</xdr:rowOff>
    </xdr:from>
    <xdr:ext cx="534377" cy="259045"/>
    <xdr:sp macro="" textlink="">
      <xdr:nvSpPr>
        <xdr:cNvPr id="242" name="テキスト ボックス 241"/>
        <xdr:cNvSpPr txBox="1"/>
      </xdr:nvSpPr>
      <xdr:spPr>
        <a:xfrm>
          <a:off x="2641111" y="1626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5986</xdr:rowOff>
    </xdr:from>
    <xdr:to>
      <xdr:col>2</xdr:col>
      <xdr:colOff>638175</xdr:colOff>
      <xdr:row>98</xdr:row>
      <xdr:rowOff>21923</xdr:rowOff>
    </xdr:to>
    <xdr:cxnSp macro="">
      <xdr:nvCxnSpPr>
        <xdr:cNvPr id="243" name="直線コネクタ 242"/>
        <xdr:cNvCxnSpPr/>
      </xdr:nvCxnSpPr>
      <xdr:spPr>
        <a:xfrm flipV="1">
          <a:off x="1130300" y="16808086"/>
          <a:ext cx="889000" cy="1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90630</xdr:rowOff>
    </xdr:from>
    <xdr:to>
      <xdr:col>3</xdr:col>
      <xdr:colOff>3175</xdr:colOff>
      <xdr:row>97</xdr:row>
      <xdr:rowOff>20780</xdr:rowOff>
    </xdr:to>
    <xdr:sp macro="" textlink="">
      <xdr:nvSpPr>
        <xdr:cNvPr id="244" name="フローチャート : 判断 243"/>
        <xdr:cNvSpPr/>
      </xdr:nvSpPr>
      <xdr:spPr>
        <a:xfrm>
          <a:off x="1968500" y="1654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37307</xdr:rowOff>
    </xdr:from>
    <xdr:ext cx="534377" cy="259045"/>
    <xdr:sp macro="" textlink="">
      <xdr:nvSpPr>
        <xdr:cNvPr id="245" name="テキスト ボックス 244"/>
        <xdr:cNvSpPr txBox="1"/>
      </xdr:nvSpPr>
      <xdr:spPr>
        <a:xfrm>
          <a:off x="1752111" y="1632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119762</xdr:rowOff>
    </xdr:from>
    <xdr:to>
      <xdr:col>1</xdr:col>
      <xdr:colOff>485775</xdr:colOff>
      <xdr:row>97</xdr:row>
      <xdr:rowOff>49912</xdr:rowOff>
    </xdr:to>
    <xdr:sp macro="" textlink="">
      <xdr:nvSpPr>
        <xdr:cNvPr id="246" name="フローチャート : 判断 245"/>
        <xdr:cNvSpPr/>
      </xdr:nvSpPr>
      <xdr:spPr>
        <a:xfrm>
          <a:off x="1079500" y="165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66439</xdr:rowOff>
    </xdr:from>
    <xdr:ext cx="534377" cy="259045"/>
    <xdr:sp macro="" textlink="">
      <xdr:nvSpPr>
        <xdr:cNvPr id="247" name="テキスト ボックス 246"/>
        <xdr:cNvSpPr txBox="1"/>
      </xdr:nvSpPr>
      <xdr:spPr>
        <a:xfrm>
          <a:off x="863111" y="1635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70498</xdr:rowOff>
    </xdr:from>
    <xdr:to>
      <xdr:col>6</xdr:col>
      <xdr:colOff>561975</xdr:colOff>
      <xdr:row>98</xdr:row>
      <xdr:rowOff>648</xdr:rowOff>
    </xdr:to>
    <xdr:sp macro="" textlink="">
      <xdr:nvSpPr>
        <xdr:cNvPr id="253" name="円/楕円 252"/>
        <xdr:cNvSpPr/>
      </xdr:nvSpPr>
      <xdr:spPr>
        <a:xfrm>
          <a:off x="4584700" y="1670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48925</xdr:rowOff>
    </xdr:from>
    <xdr:ext cx="534377" cy="259045"/>
    <xdr:sp macro="" textlink="">
      <xdr:nvSpPr>
        <xdr:cNvPr id="254" name="衛生費該当値テキスト"/>
        <xdr:cNvSpPr txBox="1"/>
      </xdr:nvSpPr>
      <xdr:spPr>
        <a:xfrm>
          <a:off x="4686300" y="1667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39,627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16645</xdr:rowOff>
    </xdr:from>
    <xdr:to>
      <xdr:col>5</xdr:col>
      <xdr:colOff>409575</xdr:colOff>
      <xdr:row>98</xdr:row>
      <xdr:rowOff>118245</xdr:rowOff>
    </xdr:to>
    <xdr:sp macro="" textlink="">
      <xdr:nvSpPr>
        <xdr:cNvPr id="255" name="円/楕円 254"/>
        <xdr:cNvSpPr/>
      </xdr:nvSpPr>
      <xdr:spPr>
        <a:xfrm>
          <a:off x="3746500" y="168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109372</xdr:rowOff>
    </xdr:from>
    <xdr:ext cx="534377" cy="259045"/>
    <xdr:sp macro="" textlink="">
      <xdr:nvSpPr>
        <xdr:cNvPr id="256" name="テキスト ボックス 255"/>
        <xdr:cNvSpPr txBox="1"/>
      </xdr:nvSpPr>
      <xdr:spPr>
        <a:xfrm>
          <a:off x="3530111" y="1691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32,425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13266</xdr:rowOff>
    </xdr:from>
    <xdr:to>
      <xdr:col>4</xdr:col>
      <xdr:colOff>206375</xdr:colOff>
      <xdr:row>98</xdr:row>
      <xdr:rowOff>114866</xdr:rowOff>
    </xdr:to>
    <xdr:sp macro="" textlink="">
      <xdr:nvSpPr>
        <xdr:cNvPr id="257" name="円/楕円 256"/>
        <xdr:cNvSpPr/>
      </xdr:nvSpPr>
      <xdr:spPr>
        <a:xfrm>
          <a:off x="2857500" y="1681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105993</xdr:rowOff>
    </xdr:from>
    <xdr:ext cx="534377" cy="259045"/>
    <xdr:sp macro="" textlink="">
      <xdr:nvSpPr>
        <xdr:cNvPr id="258" name="テキスト ボックス 257"/>
        <xdr:cNvSpPr txBox="1"/>
      </xdr:nvSpPr>
      <xdr:spPr>
        <a:xfrm>
          <a:off x="2641111" y="1690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32,632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126636</xdr:rowOff>
    </xdr:from>
    <xdr:to>
      <xdr:col>3</xdr:col>
      <xdr:colOff>3175</xdr:colOff>
      <xdr:row>98</xdr:row>
      <xdr:rowOff>56786</xdr:rowOff>
    </xdr:to>
    <xdr:sp macro="" textlink="">
      <xdr:nvSpPr>
        <xdr:cNvPr id="259" name="円/楕円 258"/>
        <xdr:cNvSpPr/>
      </xdr:nvSpPr>
      <xdr:spPr>
        <a:xfrm>
          <a:off x="1968500" y="1675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47913</xdr:rowOff>
    </xdr:from>
    <xdr:ext cx="534377" cy="259045"/>
    <xdr:sp macro="" textlink="">
      <xdr:nvSpPr>
        <xdr:cNvPr id="260" name="テキスト ボックス 259"/>
        <xdr:cNvSpPr txBox="1"/>
      </xdr:nvSpPr>
      <xdr:spPr>
        <a:xfrm>
          <a:off x="1752111" y="1685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36,189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142573</xdr:rowOff>
    </xdr:from>
    <xdr:to>
      <xdr:col>1</xdr:col>
      <xdr:colOff>485775</xdr:colOff>
      <xdr:row>98</xdr:row>
      <xdr:rowOff>72723</xdr:rowOff>
    </xdr:to>
    <xdr:sp macro="" textlink="">
      <xdr:nvSpPr>
        <xdr:cNvPr id="261" name="円/楕円 260"/>
        <xdr:cNvSpPr/>
      </xdr:nvSpPr>
      <xdr:spPr>
        <a:xfrm>
          <a:off x="1079500" y="1677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63850</xdr:rowOff>
    </xdr:from>
    <xdr:ext cx="534377" cy="259045"/>
    <xdr:sp macro="" textlink="">
      <xdr:nvSpPr>
        <xdr:cNvPr id="262" name="テキスト ボックス 261"/>
        <xdr:cNvSpPr txBox="1"/>
      </xdr:nvSpPr>
      <xdr:spPr>
        <a:xfrm>
          <a:off x="863111" y="1686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50736</xdr:rowOff>
    </xdr:from>
    <xdr:to>
      <xdr:col>15</xdr:col>
      <xdr:colOff>180340</xdr:colOff>
      <xdr:row>39</xdr:row>
      <xdr:rowOff>44450</xdr:rowOff>
    </xdr:to>
    <xdr:cxnSp macro="">
      <xdr:nvCxnSpPr>
        <xdr:cNvPr id="286" name="直線コネクタ 285"/>
        <xdr:cNvCxnSpPr/>
      </xdr:nvCxnSpPr>
      <xdr:spPr>
        <a:xfrm flipV="1">
          <a:off x="10475595" y="5365686"/>
          <a:ext cx="1270" cy="1365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168863</xdr:rowOff>
    </xdr:from>
    <xdr:ext cx="469744" cy="259045"/>
    <xdr:sp macro="" textlink="">
      <xdr:nvSpPr>
        <xdr:cNvPr id="289" name="労働費最大値テキスト"/>
        <xdr:cNvSpPr txBox="1"/>
      </xdr:nvSpPr>
      <xdr:spPr>
        <a:xfrm>
          <a:off x="10528300" y="51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7,167</a:t>
          </a:r>
          <a:endParaRPr kumimoji="1" lang="ja-JP" altLang="en-US" sz="1000" b="1">
            <a:latin typeface="ＭＳ Ｐゴシック"/>
          </a:endParaRPr>
        </a:p>
      </xdr:txBody>
    </xdr:sp>
    <xdr:clientData/>
  </xdr:oneCellAnchor>
  <xdr:twoCellAnchor>
    <xdr:from>
      <xdr:col>15</xdr:col>
      <xdr:colOff>92075</xdr:colOff>
      <xdr:row>31</xdr:row>
      <xdr:rowOff>50736</xdr:rowOff>
    </xdr:from>
    <xdr:to>
      <xdr:col>15</xdr:col>
      <xdr:colOff>269875</xdr:colOff>
      <xdr:row>31</xdr:row>
      <xdr:rowOff>50736</xdr:rowOff>
    </xdr:to>
    <xdr:cxnSp macro="">
      <xdr:nvCxnSpPr>
        <xdr:cNvPr id="290" name="直線コネクタ 289"/>
        <xdr:cNvCxnSpPr/>
      </xdr:nvCxnSpPr>
      <xdr:spPr>
        <a:xfrm>
          <a:off x="10388600" y="536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3302</xdr:rowOff>
    </xdr:from>
    <xdr:to>
      <xdr:col>15</xdr:col>
      <xdr:colOff>180975</xdr:colOff>
      <xdr:row>38</xdr:row>
      <xdr:rowOff>78931</xdr:rowOff>
    </xdr:to>
    <xdr:cxnSp macro="">
      <xdr:nvCxnSpPr>
        <xdr:cNvPr id="291" name="直線コネクタ 290"/>
        <xdr:cNvCxnSpPr/>
      </xdr:nvCxnSpPr>
      <xdr:spPr>
        <a:xfrm>
          <a:off x="9639300" y="6518402"/>
          <a:ext cx="838200" cy="7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35386</xdr:rowOff>
    </xdr:from>
    <xdr:ext cx="378565" cy="259045"/>
    <xdr:sp macro="" textlink="">
      <xdr:nvSpPr>
        <xdr:cNvPr id="292" name="労働費平均値テキスト"/>
        <xdr:cNvSpPr txBox="1"/>
      </xdr:nvSpPr>
      <xdr:spPr>
        <a:xfrm>
          <a:off x="10528300" y="63790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12509</xdr:rowOff>
    </xdr:from>
    <xdr:to>
      <xdr:col>15</xdr:col>
      <xdr:colOff>231775</xdr:colOff>
      <xdr:row>38</xdr:row>
      <xdr:rowOff>114109</xdr:rowOff>
    </xdr:to>
    <xdr:sp macro="" textlink="">
      <xdr:nvSpPr>
        <xdr:cNvPr id="293" name="フローチャート : 判断 292"/>
        <xdr:cNvSpPr/>
      </xdr:nvSpPr>
      <xdr:spPr>
        <a:xfrm>
          <a:off x="104267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3302</xdr:rowOff>
    </xdr:from>
    <xdr:to>
      <xdr:col>14</xdr:col>
      <xdr:colOff>28575</xdr:colOff>
      <xdr:row>38</xdr:row>
      <xdr:rowOff>4826</xdr:rowOff>
    </xdr:to>
    <xdr:cxnSp macro="">
      <xdr:nvCxnSpPr>
        <xdr:cNvPr id="294" name="直線コネクタ 293"/>
        <xdr:cNvCxnSpPr/>
      </xdr:nvCxnSpPr>
      <xdr:spPr>
        <a:xfrm flipV="1">
          <a:off x="8750300" y="651840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158623</xdr:rowOff>
    </xdr:from>
    <xdr:to>
      <xdr:col>14</xdr:col>
      <xdr:colOff>79375</xdr:colOff>
      <xdr:row>38</xdr:row>
      <xdr:rowOff>88773</xdr:rowOff>
    </xdr:to>
    <xdr:sp macro="" textlink="">
      <xdr:nvSpPr>
        <xdr:cNvPr id="295" name="フローチャート : 判断 294"/>
        <xdr:cNvSpPr/>
      </xdr:nvSpPr>
      <xdr:spPr>
        <a:xfrm>
          <a:off x="9588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79900</xdr:rowOff>
    </xdr:from>
    <xdr:ext cx="378565" cy="259045"/>
    <xdr:sp macro="" textlink="">
      <xdr:nvSpPr>
        <xdr:cNvPr id="296" name="テキスト ボックス 295"/>
        <xdr:cNvSpPr txBox="1"/>
      </xdr:nvSpPr>
      <xdr:spPr>
        <a:xfrm>
          <a:off x="9450017" y="6595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19114</xdr:rowOff>
    </xdr:from>
    <xdr:to>
      <xdr:col>12</xdr:col>
      <xdr:colOff>511175</xdr:colOff>
      <xdr:row>38</xdr:row>
      <xdr:rowOff>4826</xdr:rowOff>
    </xdr:to>
    <xdr:cxnSp macro="">
      <xdr:nvCxnSpPr>
        <xdr:cNvPr id="297" name="直線コネクタ 296"/>
        <xdr:cNvCxnSpPr/>
      </xdr:nvCxnSpPr>
      <xdr:spPr>
        <a:xfrm>
          <a:off x="7861300" y="6362764"/>
          <a:ext cx="889000" cy="15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2604</xdr:rowOff>
    </xdr:from>
    <xdr:to>
      <xdr:col>12</xdr:col>
      <xdr:colOff>561975</xdr:colOff>
      <xdr:row>38</xdr:row>
      <xdr:rowOff>104204</xdr:rowOff>
    </xdr:to>
    <xdr:sp macro="" textlink="">
      <xdr:nvSpPr>
        <xdr:cNvPr id="298" name="フローチャート : 判断 297"/>
        <xdr:cNvSpPr/>
      </xdr:nvSpPr>
      <xdr:spPr>
        <a:xfrm>
          <a:off x="8699500" y="651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95331</xdr:rowOff>
    </xdr:from>
    <xdr:ext cx="378565" cy="259045"/>
    <xdr:sp macro="" textlink="">
      <xdr:nvSpPr>
        <xdr:cNvPr id="299" name="テキスト ボックス 298"/>
        <xdr:cNvSpPr txBox="1"/>
      </xdr:nvSpPr>
      <xdr:spPr>
        <a:xfrm>
          <a:off x="8561017" y="6610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19114</xdr:rowOff>
    </xdr:from>
    <xdr:to>
      <xdr:col>11</xdr:col>
      <xdr:colOff>307975</xdr:colOff>
      <xdr:row>37</xdr:row>
      <xdr:rowOff>29401</xdr:rowOff>
    </xdr:to>
    <xdr:cxnSp macro="">
      <xdr:nvCxnSpPr>
        <xdr:cNvPr id="300" name="直線コネクタ 299"/>
        <xdr:cNvCxnSpPr/>
      </xdr:nvCxnSpPr>
      <xdr:spPr>
        <a:xfrm flipV="1">
          <a:off x="6972300" y="6362764"/>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43752</xdr:rowOff>
    </xdr:from>
    <xdr:to>
      <xdr:col>11</xdr:col>
      <xdr:colOff>358775</xdr:colOff>
      <xdr:row>37</xdr:row>
      <xdr:rowOff>145352</xdr:rowOff>
    </xdr:to>
    <xdr:sp macro="" textlink="">
      <xdr:nvSpPr>
        <xdr:cNvPr id="301" name="フローチャート : 判断 300"/>
        <xdr:cNvSpPr/>
      </xdr:nvSpPr>
      <xdr:spPr>
        <a:xfrm>
          <a:off x="7810500" y="638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136479</xdr:rowOff>
    </xdr:from>
    <xdr:ext cx="469744" cy="259045"/>
    <xdr:sp macro="" textlink="">
      <xdr:nvSpPr>
        <xdr:cNvPr id="302" name="テキスト ボックス 301"/>
        <xdr:cNvSpPr txBox="1"/>
      </xdr:nvSpPr>
      <xdr:spPr>
        <a:xfrm>
          <a:off x="7626427" y="648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113284</xdr:rowOff>
    </xdr:from>
    <xdr:to>
      <xdr:col>10</xdr:col>
      <xdr:colOff>155575</xdr:colOff>
      <xdr:row>37</xdr:row>
      <xdr:rowOff>43434</xdr:rowOff>
    </xdr:to>
    <xdr:sp macro="" textlink="">
      <xdr:nvSpPr>
        <xdr:cNvPr id="303" name="フローチャート : 判断 302"/>
        <xdr:cNvSpPr/>
      </xdr:nvSpPr>
      <xdr:spPr>
        <a:xfrm>
          <a:off x="6921500" y="62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59961</xdr:rowOff>
    </xdr:from>
    <xdr:ext cx="469744" cy="259045"/>
    <xdr:sp macro="" textlink="">
      <xdr:nvSpPr>
        <xdr:cNvPr id="304" name="テキスト ボックス 303"/>
        <xdr:cNvSpPr txBox="1"/>
      </xdr:nvSpPr>
      <xdr:spPr>
        <a:xfrm>
          <a:off x="6737427" y="606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28131</xdr:rowOff>
    </xdr:from>
    <xdr:to>
      <xdr:col>15</xdr:col>
      <xdr:colOff>231775</xdr:colOff>
      <xdr:row>38</xdr:row>
      <xdr:rowOff>129731</xdr:rowOff>
    </xdr:to>
    <xdr:sp macro="" textlink="">
      <xdr:nvSpPr>
        <xdr:cNvPr id="310" name="円/楕円 309"/>
        <xdr:cNvSpPr/>
      </xdr:nvSpPr>
      <xdr:spPr>
        <a:xfrm>
          <a:off x="10426700" y="654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6558</xdr:rowOff>
    </xdr:from>
    <xdr:ext cx="378565" cy="259045"/>
    <xdr:sp macro="" textlink="">
      <xdr:nvSpPr>
        <xdr:cNvPr id="311" name="労働費該当値テキスト"/>
        <xdr:cNvSpPr txBox="1"/>
      </xdr:nvSpPr>
      <xdr:spPr>
        <a:xfrm>
          <a:off x="10528300" y="6521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123952</xdr:rowOff>
    </xdr:from>
    <xdr:to>
      <xdr:col>14</xdr:col>
      <xdr:colOff>79375</xdr:colOff>
      <xdr:row>38</xdr:row>
      <xdr:rowOff>54102</xdr:rowOff>
    </xdr:to>
    <xdr:sp macro="" textlink="">
      <xdr:nvSpPr>
        <xdr:cNvPr id="312" name="円/楕円 311"/>
        <xdr:cNvSpPr/>
      </xdr:nvSpPr>
      <xdr:spPr>
        <a:xfrm>
          <a:off x="9588500" y="646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70629</xdr:rowOff>
    </xdr:from>
    <xdr:ext cx="469744" cy="259045"/>
    <xdr:sp macro="" textlink="">
      <xdr:nvSpPr>
        <xdr:cNvPr id="313" name="テキスト ボックス 312"/>
        <xdr:cNvSpPr txBox="1"/>
      </xdr:nvSpPr>
      <xdr:spPr>
        <a:xfrm>
          <a:off x="9404427" y="624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125476</xdr:rowOff>
    </xdr:from>
    <xdr:to>
      <xdr:col>12</xdr:col>
      <xdr:colOff>561975</xdr:colOff>
      <xdr:row>38</xdr:row>
      <xdr:rowOff>55626</xdr:rowOff>
    </xdr:to>
    <xdr:sp macro="" textlink="">
      <xdr:nvSpPr>
        <xdr:cNvPr id="314" name="円/楕円 313"/>
        <xdr:cNvSpPr/>
      </xdr:nvSpPr>
      <xdr:spPr>
        <a:xfrm>
          <a:off x="8699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72153</xdr:rowOff>
    </xdr:from>
    <xdr:ext cx="469744" cy="259045"/>
    <xdr:sp macro="" textlink="">
      <xdr:nvSpPr>
        <xdr:cNvPr id="315" name="テキスト ボックス 314"/>
        <xdr:cNvSpPr txBox="1"/>
      </xdr:nvSpPr>
      <xdr:spPr>
        <a:xfrm>
          <a:off x="8515427" y="624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139764</xdr:rowOff>
    </xdr:from>
    <xdr:to>
      <xdr:col>11</xdr:col>
      <xdr:colOff>358775</xdr:colOff>
      <xdr:row>37</xdr:row>
      <xdr:rowOff>69914</xdr:rowOff>
    </xdr:to>
    <xdr:sp macro="" textlink="">
      <xdr:nvSpPr>
        <xdr:cNvPr id="316" name="円/楕円 315"/>
        <xdr:cNvSpPr/>
      </xdr:nvSpPr>
      <xdr:spPr>
        <a:xfrm>
          <a:off x="7810500" y="631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86441</xdr:rowOff>
    </xdr:from>
    <xdr:ext cx="469744" cy="259045"/>
    <xdr:sp macro="" textlink="">
      <xdr:nvSpPr>
        <xdr:cNvPr id="317" name="テキスト ボックス 316"/>
        <xdr:cNvSpPr txBox="1"/>
      </xdr:nvSpPr>
      <xdr:spPr>
        <a:xfrm>
          <a:off x="7626427" y="608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150051</xdr:rowOff>
    </xdr:from>
    <xdr:to>
      <xdr:col>10</xdr:col>
      <xdr:colOff>155575</xdr:colOff>
      <xdr:row>37</xdr:row>
      <xdr:rowOff>80201</xdr:rowOff>
    </xdr:to>
    <xdr:sp macro="" textlink="">
      <xdr:nvSpPr>
        <xdr:cNvPr id="318" name="円/楕円 317"/>
        <xdr:cNvSpPr/>
      </xdr:nvSpPr>
      <xdr:spPr>
        <a:xfrm>
          <a:off x="6921500" y="632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71328</xdr:rowOff>
    </xdr:from>
    <xdr:ext cx="469744" cy="259045"/>
    <xdr:sp macro="" textlink="">
      <xdr:nvSpPr>
        <xdr:cNvPr id="319" name="テキスト ボックス 318"/>
        <xdr:cNvSpPr txBox="1"/>
      </xdr:nvSpPr>
      <xdr:spPr>
        <a:xfrm>
          <a:off x="6737427" y="6414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83716</xdr:rowOff>
    </xdr:from>
    <xdr:to>
      <xdr:col>15</xdr:col>
      <xdr:colOff>180340</xdr:colOff>
      <xdr:row>58</xdr:row>
      <xdr:rowOff>85837</xdr:rowOff>
    </xdr:to>
    <xdr:cxnSp macro="">
      <xdr:nvCxnSpPr>
        <xdr:cNvPr id="341" name="直線コネクタ 340"/>
        <xdr:cNvCxnSpPr/>
      </xdr:nvCxnSpPr>
      <xdr:spPr>
        <a:xfrm flipV="1">
          <a:off x="10475595" y="8827666"/>
          <a:ext cx="1270" cy="12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89664</xdr:rowOff>
    </xdr:from>
    <xdr:ext cx="534377" cy="259045"/>
    <xdr:sp macro="" textlink="">
      <xdr:nvSpPr>
        <xdr:cNvPr id="342" name="農林水産業費最小値テキスト"/>
        <xdr:cNvSpPr txBox="1"/>
      </xdr:nvSpPr>
      <xdr:spPr>
        <a:xfrm>
          <a:off x="10528300" y="1003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11,781</a:t>
          </a:r>
          <a:endParaRPr kumimoji="1" lang="ja-JP" altLang="en-US" sz="1000" b="1">
            <a:latin typeface="ＭＳ Ｐゴシック"/>
          </a:endParaRPr>
        </a:p>
      </xdr:txBody>
    </xdr:sp>
    <xdr:clientData/>
  </xdr:oneCellAnchor>
  <xdr:twoCellAnchor>
    <xdr:from>
      <xdr:col>15</xdr:col>
      <xdr:colOff>92075</xdr:colOff>
      <xdr:row>58</xdr:row>
      <xdr:rowOff>85837</xdr:rowOff>
    </xdr:from>
    <xdr:to>
      <xdr:col>15</xdr:col>
      <xdr:colOff>269875</xdr:colOff>
      <xdr:row>58</xdr:row>
      <xdr:rowOff>85837</xdr:rowOff>
    </xdr:to>
    <xdr:cxnSp macro="">
      <xdr:nvCxnSpPr>
        <xdr:cNvPr id="343" name="直線コネクタ 342"/>
        <xdr:cNvCxnSpPr/>
      </xdr:nvCxnSpPr>
      <xdr:spPr>
        <a:xfrm>
          <a:off x="10388600" y="1002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30393</xdr:rowOff>
    </xdr:from>
    <xdr:ext cx="599010" cy="259045"/>
    <xdr:sp macro="" textlink="">
      <xdr:nvSpPr>
        <xdr:cNvPr id="344" name="農林水産業費最大値テキスト"/>
        <xdr:cNvSpPr txBox="1"/>
      </xdr:nvSpPr>
      <xdr:spPr>
        <a:xfrm>
          <a:off x="10528300" y="860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274,745</a:t>
          </a:r>
          <a:endParaRPr kumimoji="1" lang="ja-JP" altLang="en-US" sz="1000" b="1">
            <a:latin typeface="ＭＳ Ｐゴシック"/>
          </a:endParaRPr>
        </a:p>
      </xdr:txBody>
    </xdr:sp>
    <xdr:clientData/>
  </xdr:oneCellAnchor>
  <xdr:twoCellAnchor>
    <xdr:from>
      <xdr:col>15</xdr:col>
      <xdr:colOff>92075</xdr:colOff>
      <xdr:row>51</xdr:row>
      <xdr:rowOff>83716</xdr:rowOff>
    </xdr:from>
    <xdr:to>
      <xdr:col>15</xdr:col>
      <xdr:colOff>269875</xdr:colOff>
      <xdr:row>51</xdr:row>
      <xdr:rowOff>83716</xdr:rowOff>
    </xdr:to>
    <xdr:cxnSp macro="">
      <xdr:nvCxnSpPr>
        <xdr:cNvPr id="345" name="直線コネクタ 344"/>
        <xdr:cNvCxnSpPr/>
      </xdr:nvCxnSpPr>
      <xdr:spPr>
        <a:xfrm>
          <a:off x="10388600" y="882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67431</xdr:rowOff>
    </xdr:from>
    <xdr:to>
      <xdr:col>15</xdr:col>
      <xdr:colOff>180975</xdr:colOff>
      <xdr:row>58</xdr:row>
      <xdr:rowOff>86830</xdr:rowOff>
    </xdr:to>
    <xdr:cxnSp macro="">
      <xdr:nvCxnSpPr>
        <xdr:cNvPr id="346" name="直線コネクタ 345"/>
        <xdr:cNvCxnSpPr/>
      </xdr:nvCxnSpPr>
      <xdr:spPr>
        <a:xfrm flipV="1">
          <a:off x="9639300" y="10011531"/>
          <a:ext cx="838200" cy="1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127610</xdr:rowOff>
    </xdr:from>
    <xdr:ext cx="534377" cy="259045"/>
    <xdr:sp macro="" textlink="">
      <xdr:nvSpPr>
        <xdr:cNvPr id="347" name="農林水産業費平均値テキスト"/>
        <xdr:cNvSpPr txBox="1"/>
      </xdr:nvSpPr>
      <xdr:spPr>
        <a:xfrm>
          <a:off x="10528300" y="9728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34,037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104733</xdr:rowOff>
    </xdr:from>
    <xdr:to>
      <xdr:col>15</xdr:col>
      <xdr:colOff>231775</xdr:colOff>
      <xdr:row>58</xdr:row>
      <xdr:rowOff>34883</xdr:rowOff>
    </xdr:to>
    <xdr:sp macro="" textlink="">
      <xdr:nvSpPr>
        <xdr:cNvPr id="348" name="フローチャート : 判断 347"/>
        <xdr:cNvSpPr/>
      </xdr:nvSpPr>
      <xdr:spPr>
        <a:xfrm>
          <a:off x="10426700" y="987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86830</xdr:rowOff>
    </xdr:from>
    <xdr:to>
      <xdr:col>14</xdr:col>
      <xdr:colOff>28575</xdr:colOff>
      <xdr:row>58</xdr:row>
      <xdr:rowOff>93075</xdr:rowOff>
    </xdr:to>
    <xdr:cxnSp macro="">
      <xdr:nvCxnSpPr>
        <xdr:cNvPr id="349" name="直線コネクタ 348"/>
        <xdr:cNvCxnSpPr/>
      </xdr:nvCxnSpPr>
      <xdr:spPr>
        <a:xfrm flipV="1">
          <a:off x="8750300" y="10030930"/>
          <a:ext cx="889000" cy="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81142</xdr:rowOff>
    </xdr:from>
    <xdr:to>
      <xdr:col>14</xdr:col>
      <xdr:colOff>79375</xdr:colOff>
      <xdr:row>58</xdr:row>
      <xdr:rowOff>11292</xdr:rowOff>
    </xdr:to>
    <xdr:sp macro="" textlink="">
      <xdr:nvSpPr>
        <xdr:cNvPr id="350" name="フローチャート : 判断 349"/>
        <xdr:cNvSpPr/>
      </xdr:nvSpPr>
      <xdr:spPr>
        <a:xfrm>
          <a:off x="95885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27819</xdr:rowOff>
    </xdr:from>
    <xdr:ext cx="534377" cy="259045"/>
    <xdr:sp macro="" textlink="">
      <xdr:nvSpPr>
        <xdr:cNvPr id="351" name="テキスト ボックス 350"/>
        <xdr:cNvSpPr txBox="1"/>
      </xdr:nvSpPr>
      <xdr:spPr>
        <a:xfrm>
          <a:off x="9372111" y="962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93075</xdr:rowOff>
    </xdr:from>
    <xdr:to>
      <xdr:col>12</xdr:col>
      <xdr:colOff>511175</xdr:colOff>
      <xdr:row>58</xdr:row>
      <xdr:rowOff>96366</xdr:rowOff>
    </xdr:to>
    <xdr:cxnSp macro="">
      <xdr:nvCxnSpPr>
        <xdr:cNvPr id="352" name="直線コネクタ 351"/>
        <xdr:cNvCxnSpPr/>
      </xdr:nvCxnSpPr>
      <xdr:spPr>
        <a:xfrm flipV="1">
          <a:off x="7861300" y="10037175"/>
          <a:ext cx="8890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134542</xdr:rowOff>
    </xdr:from>
    <xdr:to>
      <xdr:col>12</xdr:col>
      <xdr:colOff>561975</xdr:colOff>
      <xdr:row>58</xdr:row>
      <xdr:rowOff>64692</xdr:rowOff>
    </xdr:to>
    <xdr:sp macro="" textlink="">
      <xdr:nvSpPr>
        <xdr:cNvPr id="353" name="フローチャート : 判断 352"/>
        <xdr:cNvSpPr/>
      </xdr:nvSpPr>
      <xdr:spPr>
        <a:xfrm>
          <a:off x="8699500" y="990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81219</xdr:rowOff>
    </xdr:from>
    <xdr:ext cx="534377" cy="259045"/>
    <xdr:sp macro="" textlink="">
      <xdr:nvSpPr>
        <xdr:cNvPr id="354" name="テキスト ボックス 353"/>
        <xdr:cNvSpPr txBox="1"/>
      </xdr:nvSpPr>
      <xdr:spPr>
        <a:xfrm>
          <a:off x="8483111" y="96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96366</xdr:rowOff>
    </xdr:from>
    <xdr:to>
      <xdr:col>11</xdr:col>
      <xdr:colOff>307975</xdr:colOff>
      <xdr:row>58</xdr:row>
      <xdr:rowOff>96458</xdr:rowOff>
    </xdr:to>
    <xdr:cxnSp macro="">
      <xdr:nvCxnSpPr>
        <xdr:cNvPr id="355" name="直線コネクタ 354"/>
        <xdr:cNvCxnSpPr/>
      </xdr:nvCxnSpPr>
      <xdr:spPr>
        <a:xfrm flipV="1">
          <a:off x="6972300" y="10040466"/>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132773</xdr:rowOff>
    </xdr:from>
    <xdr:to>
      <xdr:col>11</xdr:col>
      <xdr:colOff>358775</xdr:colOff>
      <xdr:row>58</xdr:row>
      <xdr:rowOff>62923</xdr:rowOff>
    </xdr:to>
    <xdr:sp macro="" textlink="">
      <xdr:nvSpPr>
        <xdr:cNvPr id="356" name="フローチャート : 判断 355"/>
        <xdr:cNvSpPr/>
      </xdr:nvSpPr>
      <xdr:spPr>
        <a:xfrm>
          <a:off x="7810500" y="990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79450</xdr:rowOff>
    </xdr:from>
    <xdr:ext cx="534377" cy="259045"/>
    <xdr:sp macro="" textlink="">
      <xdr:nvSpPr>
        <xdr:cNvPr id="357" name="テキスト ボックス 356"/>
        <xdr:cNvSpPr txBox="1"/>
      </xdr:nvSpPr>
      <xdr:spPr>
        <a:xfrm>
          <a:off x="7594111" y="968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143709</xdr:rowOff>
    </xdr:from>
    <xdr:to>
      <xdr:col>10</xdr:col>
      <xdr:colOff>155575</xdr:colOff>
      <xdr:row>58</xdr:row>
      <xdr:rowOff>73859</xdr:rowOff>
    </xdr:to>
    <xdr:sp macro="" textlink="">
      <xdr:nvSpPr>
        <xdr:cNvPr id="358" name="フローチャート : 判断 357"/>
        <xdr:cNvSpPr/>
      </xdr:nvSpPr>
      <xdr:spPr>
        <a:xfrm>
          <a:off x="6921500" y="991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90386</xdr:rowOff>
    </xdr:from>
    <xdr:ext cx="534377" cy="259045"/>
    <xdr:sp macro="" textlink="">
      <xdr:nvSpPr>
        <xdr:cNvPr id="359" name="テキスト ボックス 358"/>
        <xdr:cNvSpPr txBox="1"/>
      </xdr:nvSpPr>
      <xdr:spPr>
        <a:xfrm>
          <a:off x="6705111" y="96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16631</xdr:rowOff>
    </xdr:from>
    <xdr:to>
      <xdr:col>15</xdr:col>
      <xdr:colOff>231775</xdr:colOff>
      <xdr:row>58</xdr:row>
      <xdr:rowOff>118231</xdr:rowOff>
    </xdr:to>
    <xdr:sp macro="" textlink="">
      <xdr:nvSpPr>
        <xdr:cNvPr id="365" name="円/楕円 364"/>
        <xdr:cNvSpPr/>
      </xdr:nvSpPr>
      <xdr:spPr>
        <a:xfrm>
          <a:off x="10426700" y="996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103008</xdr:rowOff>
    </xdr:from>
    <xdr:ext cx="534377" cy="259045"/>
    <xdr:sp macro="" textlink="">
      <xdr:nvSpPr>
        <xdr:cNvPr id="366" name="農林水産業費該当値テキスト"/>
        <xdr:cNvSpPr txBox="1"/>
      </xdr:nvSpPr>
      <xdr:spPr>
        <a:xfrm>
          <a:off x="10528300" y="987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15,807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36030</xdr:rowOff>
    </xdr:from>
    <xdr:to>
      <xdr:col>14</xdr:col>
      <xdr:colOff>79375</xdr:colOff>
      <xdr:row>58</xdr:row>
      <xdr:rowOff>137630</xdr:rowOff>
    </xdr:to>
    <xdr:sp macro="" textlink="">
      <xdr:nvSpPr>
        <xdr:cNvPr id="367" name="円/楕円 366"/>
        <xdr:cNvSpPr/>
      </xdr:nvSpPr>
      <xdr:spPr>
        <a:xfrm>
          <a:off x="9588500" y="998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128757</xdr:rowOff>
    </xdr:from>
    <xdr:ext cx="534377" cy="259045"/>
    <xdr:sp macro="" textlink="">
      <xdr:nvSpPr>
        <xdr:cNvPr id="368" name="テキスト ボックス 367"/>
        <xdr:cNvSpPr txBox="1"/>
      </xdr:nvSpPr>
      <xdr:spPr>
        <a:xfrm>
          <a:off x="9372111" y="1007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42275</xdr:rowOff>
    </xdr:from>
    <xdr:to>
      <xdr:col>12</xdr:col>
      <xdr:colOff>561975</xdr:colOff>
      <xdr:row>58</xdr:row>
      <xdr:rowOff>143875</xdr:rowOff>
    </xdr:to>
    <xdr:sp macro="" textlink="">
      <xdr:nvSpPr>
        <xdr:cNvPr id="369" name="円/楕円 368"/>
        <xdr:cNvSpPr/>
      </xdr:nvSpPr>
      <xdr:spPr>
        <a:xfrm>
          <a:off x="8699500" y="998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135002</xdr:rowOff>
    </xdr:from>
    <xdr:ext cx="534377" cy="259045"/>
    <xdr:sp macro="" textlink="">
      <xdr:nvSpPr>
        <xdr:cNvPr id="370" name="テキスト ボックス 369"/>
        <xdr:cNvSpPr txBox="1"/>
      </xdr:nvSpPr>
      <xdr:spPr>
        <a:xfrm>
          <a:off x="8483111" y="1007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45566</xdr:rowOff>
    </xdr:from>
    <xdr:to>
      <xdr:col>11</xdr:col>
      <xdr:colOff>358775</xdr:colOff>
      <xdr:row>58</xdr:row>
      <xdr:rowOff>147166</xdr:rowOff>
    </xdr:to>
    <xdr:sp macro="" textlink="">
      <xdr:nvSpPr>
        <xdr:cNvPr id="371" name="円/楕円 370"/>
        <xdr:cNvSpPr/>
      </xdr:nvSpPr>
      <xdr:spPr>
        <a:xfrm>
          <a:off x="7810500" y="998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138293</xdr:rowOff>
    </xdr:from>
    <xdr:ext cx="469744" cy="259045"/>
    <xdr:sp macro="" textlink="">
      <xdr:nvSpPr>
        <xdr:cNvPr id="372" name="テキスト ボックス 371"/>
        <xdr:cNvSpPr txBox="1"/>
      </xdr:nvSpPr>
      <xdr:spPr>
        <a:xfrm>
          <a:off x="7626427" y="1008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45658</xdr:rowOff>
    </xdr:from>
    <xdr:to>
      <xdr:col>10</xdr:col>
      <xdr:colOff>155575</xdr:colOff>
      <xdr:row>58</xdr:row>
      <xdr:rowOff>147258</xdr:rowOff>
    </xdr:to>
    <xdr:sp macro="" textlink="">
      <xdr:nvSpPr>
        <xdr:cNvPr id="373" name="円/楕円 372"/>
        <xdr:cNvSpPr/>
      </xdr:nvSpPr>
      <xdr:spPr>
        <a:xfrm>
          <a:off x="6921500" y="998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138385</xdr:rowOff>
    </xdr:from>
    <xdr:ext cx="469744" cy="259045"/>
    <xdr:sp macro="" textlink="">
      <xdr:nvSpPr>
        <xdr:cNvPr id="374" name="テキスト ボックス 373"/>
        <xdr:cNvSpPr txBox="1"/>
      </xdr:nvSpPr>
      <xdr:spPr>
        <a:xfrm>
          <a:off x="6737427" y="1008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135389</xdr:rowOff>
    </xdr:from>
    <xdr:to>
      <xdr:col>15</xdr:col>
      <xdr:colOff>180340</xdr:colOff>
      <xdr:row>79</xdr:row>
      <xdr:rowOff>37875</xdr:rowOff>
    </xdr:to>
    <xdr:cxnSp macro="">
      <xdr:nvCxnSpPr>
        <xdr:cNvPr id="400" name="直線コネクタ 399"/>
        <xdr:cNvCxnSpPr/>
      </xdr:nvCxnSpPr>
      <xdr:spPr>
        <a:xfrm flipV="1">
          <a:off x="10475595" y="12136889"/>
          <a:ext cx="1270" cy="144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41702</xdr:rowOff>
    </xdr:from>
    <xdr:ext cx="469744" cy="259045"/>
    <xdr:sp macro="" textlink="">
      <xdr:nvSpPr>
        <xdr:cNvPr id="401" name="商工費最小値テキスト"/>
        <xdr:cNvSpPr txBox="1"/>
      </xdr:nvSpPr>
      <xdr:spPr>
        <a:xfrm>
          <a:off x="10528300" y="1358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1,868</a:t>
          </a:r>
          <a:endParaRPr kumimoji="1" lang="ja-JP" altLang="en-US" sz="1000" b="1">
            <a:latin typeface="ＭＳ Ｐゴシック"/>
          </a:endParaRPr>
        </a:p>
      </xdr:txBody>
    </xdr:sp>
    <xdr:clientData/>
  </xdr:oneCellAnchor>
  <xdr:twoCellAnchor>
    <xdr:from>
      <xdr:col>15</xdr:col>
      <xdr:colOff>92075</xdr:colOff>
      <xdr:row>79</xdr:row>
      <xdr:rowOff>37875</xdr:rowOff>
    </xdr:from>
    <xdr:to>
      <xdr:col>15</xdr:col>
      <xdr:colOff>269875</xdr:colOff>
      <xdr:row>79</xdr:row>
      <xdr:rowOff>37875</xdr:rowOff>
    </xdr:to>
    <xdr:cxnSp macro="">
      <xdr:nvCxnSpPr>
        <xdr:cNvPr id="402" name="直線コネクタ 401"/>
        <xdr:cNvCxnSpPr/>
      </xdr:nvCxnSpPr>
      <xdr:spPr>
        <a:xfrm>
          <a:off x="10388600" y="1358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82066</xdr:rowOff>
    </xdr:from>
    <xdr:ext cx="534377" cy="259045"/>
    <xdr:sp macro="" textlink="">
      <xdr:nvSpPr>
        <xdr:cNvPr id="403" name="商工費最大値テキスト"/>
        <xdr:cNvSpPr txBox="1"/>
      </xdr:nvSpPr>
      <xdr:spPr>
        <a:xfrm>
          <a:off x="10528300" y="1191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46,132</a:t>
          </a:r>
          <a:endParaRPr kumimoji="1" lang="ja-JP" altLang="en-US" sz="1000" b="1">
            <a:latin typeface="ＭＳ Ｐゴシック"/>
          </a:endParaRPr>
        </a:p>
      </xdr:txBody>
    </xdr:sp>
    <xdr:clientData/>
  </xdr:oneCellAnchor>
  <xdr:twoCellAnchor>
    <xdr:from>
      <xdr:col>15</xdr:col>
      <xdr:colOff>92075</xdr:colOff>
      <xdr:row>70</xdr:row>
      <xdr:rowOff>135389</xdr:rowOff>
    </xdr:from>
    <xdr:to>
      <xdr:col>15</xdr:col>
      <xdr:colOff>269875</xdr:colOff>
      <xdr:row>70</xdr:row>
      <xdr:rowOff>135389</xdr:rowOff>
    </xdr:to>
    <xdr:cxnSp macro="">
      <xdr:nvCxnSpPr>
        <xdr:cNvPr id="404" name="直線コネクタ 403"/>
        <xdr:cNvCxnSpPr/>
      </xdr:nvCxnSpPr>
      <xdr:spPr>
        <a:xfrm>
          <a:off x="10388600" y="1213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11978</xdr:rowOff>
    </xdr:from>
    <xdr:to>
      <xdr:col>15</xdr:col>
      <xdr:colOff>180975</xdr:colOff>
      <xdr:row>75</xdr:row>
      <xdr:rowOff>63282</xdr:rowOff>
    </xdr:to>
    <xdr:cxnSp macro="">
      <xdr:nvCxnSpPr>
        <xdr:cNvPr id="405" name="直線コネクタ 404"/>
        <xdr:cNvCxnSpPr/>
      </xdr:nvCxnSpPr>
      <xdr:spPr>
        <a:xfrm flipV="1">
          <a:off x="9639300" y="12699278"/>
          <a:ext cx="838200" cy="22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154816</xdr:rowOff>
    </xdr:from>
    <xdr:ext cx="534377" cy="259045"/>
    <xdr:sp macro="" textlink="">
      <xdr:nvSpPr>
        <xdr:cNvPr id="406" name="商工費平均値テキスト"/>
        <xdr:cNvSpPr txBox="1"/>
      </xdr:nvSpPr>
      <xdr:spPr>
        <a:xfrm>
          <a:off x="10528300" y="13013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4939</xdr:rowOff>
    </xdr:from>
    <xdr:to>
      <xdr:col>15</xdr:col>
      <xdr:colOff>231775</xdr:colOff>
      <xdr:row>76</xdr:row>
      <xdr:rowOff>106539</xdr:rowOff>
    </xdr:to>
    <xdr:sp macro="" textlink="">
      <xdr:nvSpPr>
        <xdr:cNvPr id="407" name="フローチャート : 判断 406"/>
        <xdr:cNvSpPr/>
      </xdr:nvSpPr>
      <xdr:spPr>
        <a:xfrm>
          <a:off x="10426700" y="1303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63282</xdr:rowOff>
    </xdr:from>
    <xdr:to>
      <xdr:col>14</xdr:col>
      <xdr:colOff>28575</xdr:colOff>
      <xdr:row>79</xdr:row>
      <xdr:rowOff>50938</xdr:rowOff>
    </xdr:to>
    <xdr:cxnSp macro="">
      <xdr:nvCxnSpPr>
        <xdr:cNvPr id="408" name="直線コネクタ 407"/>
        <xdr:cNvCxnSpPr/>
      </xdr:nvCxnSpPr>
      <xdr:spPr>
        <a:xfrm flipV="1">
          <a:off x="8750300" y="12922032"/>
          <a:ext cx="889000" cy="67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89716</xdr:rowOff>
    </xdr:from>
    <xdr:to>
      <xdr:col>14</xdr:col>
      <xdr:colOff>79375</xdr:colOff>
      <xdr:row>76</xdr:row>
      <xdr:rowOff>19865</xdr:rowOff>
    </xdr:to>
    <xdr:sp macro="" textlink="">
      <xdr:nvSpPr>
        <xdr:cNvPr id="409" name="フローチャート : 判断 408"/>
        <xdr:cNvSpPr/>
      </xdr:nvSpPr>
      <xdr:spPr>
        <a:xfrm>
          <a:off x="9588500" y="129484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10994</xdr:rowOff>
    </xdr:from>
    <xdr:ext cx="534377" cy="259045"/>
    <xdr:sp macro="" textlink="">
      <xdr:nvSpPr>
        <xdr:cNvPr id="410" name="テキスト ボックス 409"/>
        <xdr:cNvSpPr txBox="1"/>
      </xdr:nvSpPr>
      <xdr:spPr>
        <a:xfrm>
          <a:off x="9372111" y="1304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50938</xdr:rowOff>
    </xdr:from>
    <xdr:to>
      <xdr:col>12</xdr:col>
      <xdr:colOff>511175</xdr:colOff>
      <xdr:row>79</xdr:row>
      <xdr:rowOff>54008</xdr:rowOff>
    </xdr:to>
    <xdr:cxnSp macro="">
      <xdr:nvCxnSpPr>
        <xdr:cNvPr id="411" name="直線コネクタ 410"/>
        <xdr:cNvCxnSpPr/>
      </xdr:nvCxnSpPr>
      <xdr:spPr>
        <a:xfrm flipV="1">
          <a:off x="7861300" y="13595488"/>
          <a:ext cx="8890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158460</xdr:rowOff>
    </xdr:from>
    <xdr:to>
      <xdr:col>12</xdr:col>
      <xdr:colOff>561975</xdr:colOff>
      <xdr:row>77</xdr:row>
      <xdr:rowOff>88610</xdr:rowOff>
    </xdr:to>
    <xdr:sp macro="" textlink="">
      <xdr:nvSpPr>
        <xdr:cNvPr id="412" name="フローチャート : 判断 411"/>
        <xdr:cNvSpPr/>
      </xdr:nvSpPr>
      <xdr:spPr>
        <a:xfrm>
          <a:off x="8699500" y="1318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105137</xdr:rowOff>
    </xdr:from>
    <xdr:ext cx="534377" cy="259045"/>
    <xdr:sp macro="" textlink="">
      <xdr:nvSpPr>
        <xdr:cNvPr id="413" name="テキスト ボックス 412"/>
        <xdr:cNvSpPr txBox="1"/>
      </xdr:nvSpPr>
      <xdr:spPr>
        <a:xfrm>
          <a:off x="8483111" y="1296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52211</xdr:rowOff>
    </xdr:from>
    <xdr:to>
      <xdr:col>11</xdr:col>
      <xdr:colOff>307975</xdr:colOff>
      <xdr:row>79</xdr:row>
      <xdr:rowOff>54008</xdr:rowOff>
    </xdr:to>
    <xdr:cxnSp macro="">
      <xdr:nvCxnSpPr>
        <xdr:cNvPr id="414" name="直線コネクタ 413"/>
        <xdr:cNvCxnSpPr/>
      </xdr:nvCxnSpPr>
      <xdr:spPr>
        <a:xfrm>
          <a:off x="6972300" y="13596761"/>
          <a:ext cx="8890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170673</xdr:rowOff>
    </xdr:from>
    <xdr:to>
      <xdr:col>11</xdr:col>
      <xdr:colOff>358775</xdr:colOff>
      <xdr:row>77</xdr:row>
      <xdr:rowOff>100823</xdr:rowOff>
    </xdr:to>
    <xdr:sp macro="" textlink="">
      <xdr:nvSpPr>
        <xdr:cNvPr id="415" name="フローチャート : 判断 414"/>
        <xdr:cNvSpPr/>
      </xdr:nvSpPr>
      <xdr:spPr>
        <a:xfrm>
          <a:off x="7810500" y="132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117350</xdr:rowOff>
    </xdr:from>
    <xdr:ext cx="534377" cy="259045"/>
    <xdr:sp macro="" textlink="">
      <xdr:nvSpPr>
        <xdr:cNvPr id="416" name="テキスト ボックス 415"/>
        <xdr:cNvSpPr txBox="1"/>
      </xdr:nvSpPr>
      <xdr:spPr>
        <a:xfrm>
          <a:off x="7594111" y="129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13788</xdr:rowOff>
    </xdr:from>
    <xdr:to>
      <xdr:col>10</xdr:col>
      <xdr:colOff>155575</xdr:colOff>
      <xdr:row>77</xdr:row>
      <xdr:rowOff>115388</xdr:rowOff>
    </xdr:to>
    <xdr:sp macro="" textlink="">
      <xdr:nvSpPr>
        <xdr:cNvPr id="417" name="フローチャート : 判断 416"/>
        <xdr:cNvSpPr/>
      </xdr:nvSpPr>
      <xdr:spPr>
        <a:xfrm>
          <a:off x="6921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131915</xdr:rowOff>
    </xdr:from>
    <xdr:ext cx="534377" cy="259045"/>
    <xdr:sp macro="" textlink="">
      <xdr:nvSpPr>
        <xdr:cNvPr id="418" name="テキスト ボックス 417"/>
        <xdr:cNvSpPr txBox="1"/>
      </xdr:nvSpPr>
      <xdr:spPr>
        <a:xfrm>
          <a:off x="6705111" y="1299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132628</xdr:rowOff>
    </xdr:from>
    <xdr:to>
      <xdr:col>15</xdr:col>
      <xdr:colOff>231775</xdr:colOff>
      <xdr:row>74</xdr:row>
      <xdr:rowOff>62778</xdr:rowOff>
    </xdr:to>
    <xdr:sp macro="" textlink="">
      <xdr:nvSpPr>
        <xdr:cNvPr id="424" name="円/楕円 423"/>
        <xdr:cNvSpPr/>
      </xdr:nvSpPr>
      <xdr:spPr>
        <a:xfrm>
          <a:off x="10426700" y="1264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155505</xdr:rowOff>
    </xdr:from>
    <xdr:ext cx="534377" cy="259045"/>
    <xdr:sp macro="" textlink="">
      <xdr:nvSpPr>
        <xdr:cNvPr id="425" name="商工費該当値テキスト"/>
        <xdr:cNvSpPr txBox="1"/>
      </xdr:nvSpPr>
      <xdr:spPr>
        <a:xfrm>
          <a:off x="10528300" y="1249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28,911</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12482</xdr:rowOff>
    </xdr:from>
    <xdr:to>
      <xdr:col>14</xdr:col>
      <xdr:colOff>79375</xdr:colOff>
      <xdr:row>75</xdr:row>
      <xdr:rowOff>114082</xdr:rowOff>
    </xdr:to>
    <xdr:sp macro="" textlink="">
      <xdr:nvSpPr>
        <xdr:cNvPr id="426" name="円/楕円 425"/>
        <xdr:cNvSpPr/>
      </xdr:nvSpPr>
      <xdr:spPr>
        <a:xfrm>
          <a:off x="9588500" y="128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130609</xdr:rowOff>
    </xdr:from>
    <xdr:ext cx="534377" cy="259045"/>
    <xdr:sp macro="" textlink="">
      <xdr:nvSpPr>
        <xdr:cNvPr id="427" name="テキスト ボックス 426"/>
        <xdr:cNvSpPr txBox="1"/>
      </xdr:nvSpPr>
      <xdr:spPr>
        <a:xfrm>
          <a:off x="9372111" y="1264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22,090</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138</xdr:rowOff>
    </xdr:from>
    <xdr:to>
      <xdr:col>12</xdr:col>
      <xdr:colOff>561975</xdr:colOff>
      <xdr:row>79</xdr:row>
      <xdr:rowOff>101738</xdr:rowOff>
    </xdr:to>
    <xdr:sp macro="" textlink="">
      <xdr:nvSpPr>
        <xdr:cNvPr id="428" name="円/楕円 427"/>
        <xdr:cNvSpPr/>
      </xdr:nvSpPr>
      <xdr:spPr>
        <a:xfrm>
          <a:off x="8699500" y="135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92865</xdr:rowOff>
    </xdr:from>
    <xdr:ext cx="469744" cy="259045"/>
    <xdr:sp macro="" textlink="">
      <xdr:nvSpPr>
        <xdr:cNvPr id="429" name="テキスト ボックス 428"/>
        <xdr:cNvSpPr txBox="1"/>
      </xdr:nvSpPr>
      <xdr:spPr>
        <a:xfrm>
          <a:off x="8515427" y="1363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3208</xdr:rowOff>
    </xdr:from>
    <xdr:to>
      <xdr:col>11</xdr:col>
      <xdr:colOff>358775</xdr:colOff>
      <xdr:row>79</xdr:row>
      <xdr:rowOff>104808</xdr:rowOff>
    </xdr:to>
    <xdr:sp macro="" textlink="">
      <xdr:nvSpPr>
        <xdr:cNvPr id="430" name="円/楕円 429"/>
        <xdr:cNvSpPr/>
      </xdr:nvSpPr>
      <xdr:spPr>
        <a:xfrm>
          <a:off x="7810500" y="1354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95935</xdr:rowOff>
    </xdr:from>
    <xdr:ext cx="469744" cy="259045"/>
    <xdr:sp macro="" textlink="">
      <xdr:nvSpPr>
        <xdr:cNvPr id="431" name="テキスト ボックス 430"/>
        <xdr:cNvSpPr txBox="1"/>
      </xdr:nvSpPr>
      <xdr:spPr>
        <a:xfrm>
          <a:off x="7626427" y="1364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1,374</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1411</xdr:rowOff>
    </xdr:from>
    <xdr:to>
      <xdr:col>10</xdr:col>
      <xdr:colOff>155575</xdr:colOff>
      <xdr:row>79</xdr:row>
      <xdr:rowOff>103011</xdr:rowOff>
    </xdr:to>
    <xdr:sp macro="" textlink="">
      <xdr:nvSpPr>
        <xdr:cNvPr id="432" name="円/楕円 431"/>
        <xdr:cNvSpPr/>
      </xdr:nvSpPr>
      <xdr:spPr>
        <a:xfrm>
          <a:off x="6921500" y="1354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94138</xdr:rowOff>
    </xdr:from>
    <xdr:ext cx="469744" cy="259045"/>
    <xdr:sp macro="" textlink="">
      <xdr:nvSpPr>
        <xdr:cNvPr id="433" name="テキスト ボックス 432"/>
        <xdr:cNvSpPr txBox="1"/>
      </xdr:nvSpPr>
      <xdr:spPr>
        <a:xfrm>
          <a:off x="6737427" y="1363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9" name="テキスト ボックス 448"/>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1" name="テキスト ボックス 450"/>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3" name="テキスト ボックス 45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139150</xdr:rowOff>
    </xdr:from>
    <xdr:to>
      <xdr:col>15</xdr:col>
      <xdr:colOff>180340</xdr:colOff>
      <xdr:row>99</xdr:row>
      <xdr:rowOff>29270</xdr:rowOff>
    </xdr:to>
    <xdr:cxnSp macro="">
      <xdr:nvCxnSpPr>
        <xdr:cNvPr id="457" name="直線コネクタ 456"/>
        <xdr:cNvCxnSpPr/>
      </xdr:nvCxnSpPr>
      <xdr:spPr>
        <a:xfrm flipV="1">
          <a:off x="10475595" y="15741100"/>
          <a:ext cx="1270" cy="126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52740</xdr:rowOff>
    </xdr:from>
    <xdr:ext cx="534377" cy="259045"/>
    <xdr:sp macro="" textlink="">
      <xdr:nvSpPr>
        <xdr:cNvPr id="458" name="土木費最小値テキスト"/>
        <xdr:cNvSpPr txBox="1"/>
      </xdr:nvSpPr>
      <xdr:spPr>
        <a:xfrm>
          <a:off x="10528300" y="1702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19,921</a:t>
          </a:r>
          <a:endParaRPr kumimoji="1" lang="ja-JP" altLang="en-US" sz="1000" b="1">
            <a:latin typeface="ＭＳ Ｐゴシック"/>
          </a:endParaRPr>
        </a:p>
      </xdr:txBody>
    </xdr:sp>
    <xdr:clientData/>
  </xdr:oneCellAnchor>
  <xdr:twoCellAnchor>
    <xdr:from>
      <xdr:col>15</xdr:col>
      <xdr:colOff>92075</xdr:colOff>
      <xdr:row>99</xdr:row>
      <xdr:rowOff>29270</xdr:rowOff>
    </xdr:from>
    <xdr:to>
      <xdr:col>15</xdr:col>
      <xdr:colOff>269875</xdr:colOff>
      <xdr:row>99</xdr:row>
      <xdr:rowOff>29270</xdr:rowOff>
    </xdr:to>
    <xdr:cxnSp macro="">
      <xdr:nvCxnSpPr>
        <xdr:cNvPr id="459" name="直線コネクタ 458"/>
        <xdr:cNvCxnSpPr/>
      </xdr:nvCxnSpPr>
      <xdr:spPr>
        <a:xfrm>
          <a:off x="10388600" y="170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85827</xdr:rowOff>
    </xdr:from>
    <xdr:ext cx="690189" cy="259045"/>
    <xdr:sp macro="" textlink="">
      <xdr:nvSpPr>
        <xdr:cNvPr id="460" name="土木費最大値テキスト"/>
        <xdr:cNvSpPr txBox="1"/>
      </xdr:nvSpPr>
      <xdr:spPr>
        <a:xfrm>
          <a:off x="10528300" y="15516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1,675,723</a:t>
          </a:r>
          <a:endParaRPr kumimoji="1" lang="ja-JP" altLang="en-US" sz="1000" b="1">
            <a:latin typeface="ＭＳ Ｐゴシック"/>
          </a:endParaRPr>
        </a:p>
      </xdr:txBody>
    </xdr:sp>
    <xdr:clientData/>
  </xdr:oneCellAnchor>
  <xdr:twoCellAnchor>
    <xdr:from>
      <xdr:col>15</xdr:col>
      <xdr:colOff>92075</xdr:colOff>
      <xdr:row>91</xdr:row>
      <xdr:rowOff>139150</xdr:rowOff>
    </xdr:from>
    <xdr:to>
      <xdr:col>15</xdr:col>
      <xdr:colOff>269875</xdr:colOff>
      <xdr:row>91</xdr:row>
      <xdr:rowOff>139150</xdr:rowOff>
    </xdr:to>
    <xdr:cxnSp macro="">
      <xdr:nvCxnSpPr>
        <xdr:cNvPr id="461" name="直線コネクタ 460"/>
        <xdr:cNvCxnSpPr/>
      </xdr:nvCxnSpPr>
      <xdr:spPr>
        <a:xfrm>
          <a:off x="10388600" y="1574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118335</xdr:rowOff>
    </xdr:from>
    <xdr:to>
      <xdr:col>15</xdr:col>
      <xdr:colOff>180975</xdr:colOff>
      <xdr:row>98</xdr:row>
      <xdr:rowOff>158457</xdr:rowOff>
    </xdr:to>
    <xdr:cxnSp macro="">
      <xdr:nvCxnSpPr>
        <xdr:cNvPr id="462" name="直線コネクタ 461"/>
        <xdr:cNvCxnSpPr/>
      </xdr:nvCxnSpPr>
      <xdr:spPr>
        <a:xfrm>
          <a:off x="9639300" y="16920435"/>
          <a:ext cx="838200" cy="4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97190</xdr:rowOff>
    </xdr:from>
    <xdr:ext cx="534377" cy="259045"/>
    <xdr:sp macro="" textlink="">
      <xdr:nvSpPr>
        <xdr:cNvPr id="463" name="土木費平均値テキスト"/>
        <xdr:cNvSpPr txBox="1"/>
      </xdr:nvSpPr>
      <xdr:spPr>
        <a:xfrm>
          <a:off x="10528300" y="1689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118763</xdr:rowOff>
    </xdr:from>
    <xdr:to>
      <xdr:col>15</xdr:col>
      <xdr:colOff>231775</xdr:colOff>
      <xdr:row>99</xdr:row>
      <xdr:rowOff>48913</xdr:rowOff>
    </xdr:to>
    <xdr:sp macro="" textlink="">
      <xdr:nvSpPr>
        <xdr:cNvPr id="464" name="フローチャート : 判断 463"/>
        <xdr:cNvSpPr/>
      </xdr:nvSpPr>
      <xdr:spPr>
        <a:xfrm>
          <a:off x="10426700" y="1692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118335</xdr:rowOff>
    </xdr:from>
    <xdr:to>
      <xdr:col>14</xdr:col>
      <xdr:colOff>28575</xdr:colOff>
      <xdr:row>98</xdr:row>
      <xdr:rowOff>167001</xdr:rowOff>
    </xdr:to>
    <xdr:cxnSp macro="">
      <xdr:nvCxnSpPr>
        <xdr:cNvPr id="465" name="直線コネクタ 464"/>
        <xdr:cNvCxnSpPr/>
      </xdr:nvCxnSpPr>
      <xdr:spPr>
        <a:xfrm flipV="1">
          <a:off x="8750300" y="16920435"/>
          <a:ext cx="889000" cy="4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106519</xdr:rowOff>
    </xdr:from>
    <xdr:to>
      <xdr:col>14</xdr:col>
      <xdr:colOff>79375</xdr:colOff>
      <xdr:row>99</xdr:row>
      <xdr:rowOff>36669</xdr:rowOff>
    </xdr:to>
    <xdr:sp macro="" textlink="">
      <xdr:nvSpPr>
        <xdr:cNvPr id="466" name="フローチャート : 判断 465"/>
        <xdr:cNvSpPr/>
      </xdr:nvSpPr>
      <xdr:spPr>
        <a:xfrm>
          <a:off x="9588500" y="1690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27796</xdr:rowOff>
    </xdr:from>
    <xdr:ext cx="534377" cy="259045"/>
    <xdr:sp macro="" textlink="">
      <xdr:nvSpPr>
        <xdr:cNvPr id="467" name="テキスト ボックス 466"/>
        <xdr:cNvSpPr txBox="1"/>
      </xdr:nvSpPr>
      <xdr:spPr>
        <a:xfrm>
          <a:off x="9372111" y="170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166215</xdr:rowOff>
    </xdr:from>
    <xdr:to>
      <xdr:col>12</xdr:col>
      <xdr:colOff>511175</xdr:colOff>
      <xdr:row>98</xdr:row>
      <xdr:rowOff>167001</xdr:rowOff>
    </xdr:to>
    <xdr:cxnSp macro="">
      <xdr:nvCxnSpPr>
        <xdr:cNvPr id="468" name="直線コネクタ 467"/>
        <xdr:cNvCxnSpPr/>
      </xdr:nvCxnSpPr>
      <xdr:spPr>
        <a:xfrm>
          <a:off x="7861300" y="16968315"/>
          <a:ext cx="889000" cy="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124175</xdr:rowOff>
    </xdr:from>
    <xdr:to>
      <xdr:col>12</xdr:col>
      <xdr:colOff>561975</xdr:colOff>
      <xdr:row>99</xdr:row>
      <xdr:rowOff>54325</xdr:rowOff>
    </xdr:to>
    <xdr:sp macro="" textlink="">
      <xdr:nvSpPr>
        <xdr:cNvPr id="469" name="フローチャート : 判断 468"/>
        <xdr:cNvSpPr/>
      </xdr:nvSpPr>
      <xdr:spPr>
        <a:xfrm>
          <a:off x="8699500" y="169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45452</xdr:rowOff>
    </xdr:from>
    <xdr:ext cx="534377" cy="259045"/>
    <xdr:sp macro="" textlink="">
      <xdr:nvSpPr>
        <xdr:cNvPr id="470" name="テキスト ボックス 469"/>
        <xdr:cNvSpPr txBox="1"/>
      </xdr:nvSpPr>
      <xdr:spPr>
        <a:xfrm>
          <a:off x="8483111" y="1701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166215</xdr:rowOff>
    </xdr:from>
    <xdr:to>
      <xdr:col>11</xdr:col>
      <xdr:colOff>307975</xdr:colOff>
      <xdr:row>99</xdr:row>
      <xdr:rowOff>15314</xdr:rowOff>
    </xdr:to>
    <xdr:cxnSp macro="">
      <xdr:nvCxnSpPr>
        <xdr:cNvPr id="471" name="直線コネクタ 470"/>
        <xdr:cNvCxnSpPr/>
      </xdr:nvCxnSpPr>
      <xdr:spPr>
        <a:xfrm flipV="1">
          <a:off x="6972300" y="16968315"/>
          <a:ext cx="889000" cy="2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123391</xdr:rowOff>
    </xdr:from>
    <xdr:to>
      <xdr:col>11</xdr:col>
      <xdr:colOff>358775</xdr:colOff>
      <xdr:row>99</xdr:row>
      <xdr:rowOff>53541</xdr:rowOff>
    </xdr:to>
    <xdr:sp macro="" textlink="">
      <xdr:nvSpPr>
        <xdr:cNvPr id="472" name="フローチャート : 判断 471"/>
        <xdr:cNvSpPr/>
      </xdr:nvSpPr>
      <xdr:spPr>
        <a:xfrm>
          <a:off x="7810500" y="1692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44668</xdr:rowOff>
    </xdr:from>
    <xdr:ext cx="534377" cy="259045"/>
    <xdr:sp macro="" textlink="">
      <xdr:nvSpPr>
        <xdr:cNvPr id="473" name="テキスト ボックス 472"/>
        <xdr:cNvSpPr txBox="1"/>
      </xdr:nvSpPr>
      <xdr:spPr>
        <a:xfrm>
          <a:off x="7594111" y="1701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129012</xdr:rowOff>
    </xdr:from>
    <xdr:to>
      <xdr:col>10</xdr:col>
      <xdr:colOff>155575</xdr:colOff>
      <xdr:row>99</xdr:row>
      <xdr:rowOff>59162</xdr:rowOff>
    </xdr:to>
    <xdr:sp macro="" textlink="">
      <xdr:nvSpPr>
        <xdr:cNvPr id="474" name="フローチャート : 判断 473"/>
        <xdr:cNvSpPr/>
      </xdr:nvSpPr>
      <xdr:spPr>
        <a:xfrm>
          <a:off x="6921500" y="1693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75689</xdr:rowOff>
    </xdr:from>
    <xdr:ext cx="534377" cy="259045"/>
    <xdr:sp macro="" textlink="">
      <xdr:nvSpPr>
        <xdr:cNvPr id="475" name="テキスト ボックス 474"/>
        <xdr:cNvSpPr txBox="1"/>
      </xdr:nvSpPr>
      <xdr:spPr>
        <a:xfrm>
          <a:off x="6705111" y="1670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107657</xdr:rowOff>
    </xdr:from>
    <xdr:to>
      <xdr:col>15</xdr:col>
      <xdr:colOff>231775</xdr:colOff>
      <xdr:row>99</xdr:row>
      <xdr:rowOff>37807</xdr:rowOff>
    </xdr:to>
    <xdr:sp macro="" textlink="">
      <xdr:nvSpPr>
        <xdr:cNvPr id="481" name="円/楕円 480"/>
        <xdr:cNvSpPr/>
      </xdr:nvSpPr>
      <xdr:spPr>
        <a:xfrm>
          <a:off x="10426700" y="1690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67034</xdr:rowOff>
    </xdr:from>
    <xdr:ext cx="534377" cy="259045"/>
    <xdr:sp macro="" textlink="">
      <xdr:nvSpPr>
        <xdr:cNvPr id="482" name="土木費該当値テキスト"/>
        <xdr:cNvSpPr txBox="1"/>
      </xdr:nvSpPr>
      <xdr:spPr>
        <a:xfrm>
          <a:off x="10528300" y="1669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75,384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67535</xdr:rowOff>
    </xdr:from>
    <xdr:to>
      <xdr:col>14</xdr:col>
      <xdr:colOff>79375</xdr:colOff>
      <xdr:row>98</xdr:row>
      <xdr:rowOff>169135</xdr:rowOff>
    </xdr:to>
    <xdr:sp macro="" textlink="">
      <xdr:nvSpPr>
        <xdr:cNvPr id="483" name="円/楕円 482"/>
        <xdr:cNvSpPr/>
      </xdr:nvSpPr>
      <xdr:spPr>
        <a:xfrm>
          <a:off x="9588500" y="168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14212</xdr:rowOff>
    </xdr:from>
    <xdr:ext cx="599010" cy="259045"/>
    <xdr:sp macro="" textlink="">
      <xdr:nvSpPr>
        <xdr:cNvPr id="484" name="テキスト ボックス 483"/>
        <xdr:cNvSpPr txBox="1"/>
      </xdr:nvSpPr>
      <xdr:spPr>
        <a:xfrm>
          <a:off x="9339794" y="1664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128,038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116201</xdr:rowOff>
    </xdr:from>
    <xdr:to>
      <xdr:col>12</xdr:col>
      <xdr:colOff>561975</xdr:colOff>
      <xdr:row>99</xdr:row>
      <xdr:rowOff>46351</xdr:rowOff>
    </xdr:to>
    <xdr:sp macro="" textlink="">
      <xdr:nvSpPr>
        <xdr:cNvPr id="485" name="円/楕円 484"/>
        <xdr:cNvSpPr/>
      </xdr:nvSpPr>
      <xdr:spPr>
        <a:xfrm>
          <a:off x="8699500" y="1691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62878</xdr:rowOff>
    </xdr:from>
    <xdr:ext cx="534377" cy="259045"/>
    <xdr:sp macro="" textlink="">
      <xdr:nvSpPr>
        <xdr:cNvPr id="486" name="テキスト ボックス 485"/>
        <xdr:cNvSpPr txBox="1"/>
      </xdr:nvSpPr>
      <xdr:spPr>
        <a:xfrm>
          <a:off x="8483111" y="1669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64,172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115415</xdr:rowOff>
    </xdr:from>
    <xdr:to>
      <xdr:col>11</xdr:col>
      <xdr:colOff>358775</xdr:colOff>
      <xdr:row>99</xdr:row>
      <xdr:rowOff>45565</xdr:rowOff>
    </xdr:to>
    <xdr:sp macro="" textlink="">
      <xdr:nvSpPr>
        <xdr:cNvPr id="487" name="円/楕円 486"/>
        <xdr:cNvSpPr/>
      </xdr:nvSpPr>
      <xdr:spPr>
        <a:xfrm>
          <a:off x="7810500" y="1691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62092</xdr:rowOff>
    </xdr:from>
    <xdr:ext cx="534377" cy="259045"/>
    <xdr:sp macro="" textlink="">
      <xdr:nvSpPr>
        <xdr:cNvPr id="488" name="テキスト ボックス 487"/>
        <xdr:cNvSpPr txBox="1"/>
      </xdr:nvSpPr>
      <xdr:spPr>
        <a:xfrm>
          <a:off x="7594111" y="1669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65,204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135964</xdr:rowOff>
    </xdr:from>
    <xdr:to>
      <xdr:col>10</xdr:col>
      <xdr:colOff>155575</xdr:colOff>
      <xdr:row>99</xdr:row>
      <xdr:rowOff>66114</xdr:rowOff>
    </xdr:to>
    <xdr:sp macro="" textlink="">
      <xdr:nvSpPr>
        <xdr:cNvPr id="489" name="円/楕円 488"/>
        <xdr:cNvSpPr/>
      </xdr:nvSpPr>
      <xdr:spPr>
        <a:xfrm>
          <a:off x="6921500" y="1693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57241</xdr:rowOff>
    </xdr:from>
    <xdr:ext cx="534377" cy="259045"/>
    <xdr:sp macro="" textlink="">
      <xdr:nvSpPr>
        <xdr:cNvPr id="490" name="テキスト ボックス 489"/>
        <xdr:cNvSpPr txBox="1"/>
      </xdr:nvSpPr>
      <xdr:spPr>
        <a:xfrm>
          <a:off x="6705111" y="1703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136875</xdr:rowOff>
    </xdr:from>
    <xdr:to>
      <xdr:col>23</xdr:col>
      <xdr:colOff>516889</xdr:colOff>
      <xdr:row>38</xdr:row>
      <xdr:rowOff>31638</xdr:rowOff>
    </xdr:to>
    <xdr:cxnSp macro="">
      <xdr:nvCxnSpPr>
        <xdr:cNvPr id="516" name="直線コネクタ 515"/>
        <xdr:cNvCxnSpPr/>
      </xdr:nvCxnSpPr>
      <xdr:spPr>
        <a:xfrm flipV="1">
          <a:off x="16317595" y="5108925"/>
          <a:ext cx="1269" cy="143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35465</xdr:rowOff>
    </xdr:from>
    <xdr:ext cx="534377" cy="259045"/>
    <xdr:sp macro="" textlink="">
      <xdr:nvSpPr>
        <xdr:cNvPr id="517" name="消防費最小値テキスト"/>
        <xdr:cNvSpPr txBox="1"/>
      </xdr:nvSpPr>
      <xdr:spPr>
        <a:xfrm>
          <a:off x="16370300" y="65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14,618</a:t>
          </a:r>
          <a:endParaRPr kumimoji="1" lang="ja-JP" altLang="en-US" sz="1000" b="1">
            <a:latin typeface="ＭＳ Ｐゴシック"/>
          </a:endParaRPr>
        </a:p>
      </xdr:txBody>
    </xdr:sp>
    <xdr:clientData/>
  </xdr:oneCellAnchor>
  <xdr:twoCellAnchor>
    <xdr:from>
      <xdr:col>23</xdr:col>
      <xdr:colOff>428625</xdr:colOff>
      <xdr:row>38</xdr:row>
      <xdr:rowOff>31638</xdr:rowOff>
    </xdr:from>
    <xdr:to>
      <xdr:col>23</xdr:col>
      <xdr:colOff>606425</xdr:colOff>
      <xdr:row>38</xdr:row>
      <xdr:rowOff>31638</xdr:rowOff>
    </xdr:to>
    <xdr:cxnSp macro="">
      <xdr:nvCxnSpPr>
        <xdr:cNvPr id="518" name="直線コネクタ 517"/>
        <xdr:cNvCxnSpPr/>
      </xdr:nvCxnSpPr>
      <xdr:spPr>
        <a:xfrm>
          <a:off x="16230600" y="6546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83552</xdr:rowOff>
    </xdr:from>
    <xdr:ext cx="599010" cy="259045"/>
    <xdr:sp macro="" textlink="">
      <xdr:nvSpPr>
        <xdr:cNvPr id="519" name="消防費最大値テキスト"/>
        <xdr:cNvSpPr txBox="1"/>
      </xdr:nvSpPr>
      <xdr:spPr>
        <a:xfrm>
          <a:off x="16370300" y="488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102,673</a:t>
          </a:r>
          <a:endParaRPr kumimoji="1" lang="ja-JP" altLang="en-US" sz="1000" b="1">
            <a:latin typeface="ＭＳ Ｐゴシック"/>
          </a:endParaRPr>
        </a:p>
      </xdr:txBody>
    </xdr:sp>
    <xdr:clientData/>
  </xdr:oneCellAnchor>
  <xdr:twoCellAnchor>
    <xdr:from>
      <xdr:col>23</xdr:col>
      <xdr:colOff>428625</xdr:colOff>
      <xdr:row>29</xdr:row>
      <xdr:rowOff>136875</xdr:rowOff>
    </xdr:from>
    <xdr:to>
      <xdr:col>23</xdr:col>
      <xdr:colOff>606425</xdr:colOff>
      <xdr:row>29</xdr:row>
      <xdr:rowOff>136875</xdr:rowOff>
    </xdr:to>
    <xdr:cxnSp macro="">
      <xdr:nvCxnSpPr>
        <xdr:cNvPr id="520" name="直線コネクタ 519"/>
        <xdr:cNvCxnSpPr/>
      </xdr:nvCxnSpPr>
      <xdr:spPr>
        <a:xfrm>
          <a:off x="16230600" y="510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38593</xdr:rowOff>
    </xdr:from>
    <xdr:to>
      <xdr:col>23</xdr:col>
      <xdr:colOff>517525</xdr:colOff>
      <xdr:row>37</xdr:row>
      <xdr:rowOff>122098</xdr:rowOff>
    </xdr:to>
    <xdr:cxnSp macro="">
      <xdr:nvCxnSpPr>
        <xdr:cNvPr id="521" name="直線コネクタ 520"/>
        <xdr:cNvCxnSpPr/>
      </xdr:nvCxnSpPr>
      <xdr:spPr>
        <a:xfrm flipV="1">
          <a:off x="15481300" y="6210793"/>
          <a:ext cx="838200" cy="25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123301</xdr:rowOff>
    </xdr:from>
    <xdr:ext cx="534377" cy="259045"/>
    <xdr:sp macro="" textlink="">
      <xdr:nvSpPr>
        <xdr:cNvPr id="522" name="消防費平均値テキスト"/>
        <xdr:cNvSpPr txBox="1"/>
      </xdr:nvSpPr>
      <xdr:spPr>
        <a:xfrm>
          <a:off x="16370300" y="6295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25,572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144874</xdr:rowOff>
    </xdr:from>
    <xdr:to>
      <xdr:col>23</xdr:col>
      <xdr:colOff>568325</xdr:colOff>
      <xdr:row>37</xdr:row>
      <xdr:rowOff>75024</xdr:rowOff>
    </xdr:to>
    <xdr:sp macro="" textlink="">
      <xdr:nvSpPr>
        <xdr:cNvPr id="523" name="フローチャート : 判断 522"/>
        <xdr:cNvSpPr/>
      </xdr:nvSpPr>
      <xdr:spPr>
        <a:xfrm>
          <a:off x="162687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122098</xdr:rowOff>
    </xdr:from>
    <xdr:to>
      <xdr:col>22</xdr:col>
      <xdr:colOff>365125</xdr:colOff>
      <xdr:row>37</xdr:row>
      <xdr:rowOff>126327</xdr:rowOff>
    </xdr:to>
    <xdr:cxnSp macro="">
      <xdr:nvCxnSpPr>
        <xdr:cNvPr id="524" name="直線コネクタ 523"/>
        <xdr:cNvCxnSpPr/>
      </xdr:nvCxnSpPr>
      <xdr:spPr>
        <a:xfrm flipV="1">
          <a:off x="14592300" y="6465748"/>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164077</xdr:rowOff>
    </xdr:from>
    <xdr:to>
      <xdr:col>22</xdr:col>
      <xdr:colOff>415925</xdr:colOff>
      <xdr:row>37</xdr:row>
      <xdr:rowOff>94227</xdr:rowOff>
    </xdr:to>
    <xdr:sp macro="" textlink="">
      <xdr:nvSpPr>
        <xdr:cNvPr id="525" name="フローチャート : 判断 524"/>
        <xdr:cNvSpPr/>
      </xdr:nvSpPr>
      <xdr:spPr>
        <a:xfrm>
          <a:off x="15430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110754</xdr:rowOff>
    </xdr:from>
    <xdr:ext cx="534377" cy="259045"/>
    <xdr:sp macro="" textlink="">
      <xdr:nvSpPr>
        <xdr:cNvPr id="526" name="テキスト ボックス 525"/>
        <xdr:cNvSpPr txBox="1"/>
      </xdr:nvSpPr>
      <xdr:spPr>
        <a:xfrm>
          <a:off x="15214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126327</xdr:rowOff>
    </xdr:from>
    <xdr:to>
      <xdr:col>21</xdr:col>
      <xdr:colOff>161925</xdr:colOff>
      <xdr:row>37</xdr:row>
      <xdr:rowOff>134948</xdr:rowOff>
    </xdr:to>
    <xdr:cxnSp macro="">
      <xdr:nvCxnSpPr>
        <xdr:cNvPr id="527" name="直線コネクタ 526"/>
        <xdr:cNvCxnSpPr/>
      </xdr:nvCxnSpPr>
      <xdr:spPr>
        <a:xfrm flipV="1">
          <a:off x="13703300" y="6469977"/>
          <a:ext cx="889000" cy="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98044</xdr:rowOff>
    </xdr:from>
    <xdr:to>
      <xdr:col>21</xdr:col>
      <xdr:colOff>212725</xdr:colOff>
      <xdr:row>37</xdr:row>
      <xdr:rowOff>28194</xdr:rowOff>
    </xdr:to>
    <xdr:sp macro="" textlink="">
      <xdr:nvSpPr>
        <xdr:cNvPr id="528" name="フローチャート : 判断 527"/>
        <xdr:cNvSpPr/>
      </xdr:nvSpPr>
      <xdr:spPr>
        <a:xfrm>
          <a:off x="1454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44721</xdr:rowOff>
    </xdr:from>
    <xdr:ext cx="534377" cy="259045"/>
    <xdr:sp macro="" textlink="">
      <xdr:nvSpPr>
        <xdr:cNvPr id="529" name="テキスト ボックス 528"/>
        <xdr:cNvSpPr txBox="1"/>
      </xdr:nvSpPr>
      <xdr:spPr>
        <a:xfrm>
          <a:off x="1432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134948</xdr:rowOff>
    </xdr:from>
    <xdr:to>
      <xdr:col>19</xdr:col>
      <xdr:colOff>644525</xdr:colOff>
      <xdr:row>37</xdr:row>
      <xdr:rowOff>143064</xdr:rowOff>
    </xdr:to>
    <xdr:cxnSp macro="">
      <xdr:nvCxnSpPr>
        <xdr:cNvPr id="530" name="直線コネクタ 529"/>
        <xdr:cNvCxnSpPr/>
      </xdr:nvCxnSpPr>
      <xdr:spPr>
        <a:xfrm flipV="1">
          <a:off x="12814300" y="6478598"/>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101898</xdr:rowOff>
    </xdr:from>
    <xdr:to>
      <xdr:col>20</xdr:col>
      <xdr:colOff>9525</xdr:colOff>
      <xdr:row>37</xdr:row>
      <xdr:rowOff>32048</xdr:rowOff>
    </xdr:to>
    <xdr:sp macro="" textlink="">
      <xdr:nvSpPr>
        <xdr:cNvPr id="531" name="フローチャート : 判断 530"/>
        <xdr:cNvSpPr/>
      </xdr:nvSpPr>
      <xdr:spPr>
        <a:xfrm>
          <a:off x="13652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48575</xdr:rowOff>
    </xdr:from>
    <xdr:ext cx="534377" cy="259045"/>
    <xdr:sp macro="" textlink="">
      <xdr:nvSpPr>
        <xdr:cNvPr id="532" name="テキスト ボックス 531"/>
        <xdr:cNvSpPr txBox="1"/>
      </xdr:nvSpPr>
      <xdr:spPr>
        <a:xfrm>
          <a:off x="13436111" y="6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166575</xdr:rowOff>
    </xdr:from>
    <xdr:to>
      <xdr:col>18</xdr:col>
      <xdr:colOff>492125</xdr:colOff>
      <xdr:row>37</xdr:row>
      <xdr:rowOff>96725</xdr:rowOff>
    </xdr:to>
    <xdr:sp macro="" textlink="">
      <xdr:nvSpPr>
        <xdr:cNvPr id="533" name="フローチャート : 判断 532"/>
        <xdr:cNvSpPr/>
      </xdr:nvSpPr>
      <xdr:spPr>
        <a:xfrm>
          <a:off x="12763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113252</xdr:rowOff>
    </xdr:from>
    <xdr:ext cx="534377" cy="259045"/>
    <xdr:sp macro="" textlink="">
      <xdr:nvSpPr>
        <xdr:cNvPr id="534" name="テキスト ボックス 533"/>
        <xdr:cNvSpPr txBox="1"/>
      </xdr:nvSpPr>
      <xdr:spPr>
        <a:xfrm>
          <a:off x="12547111" y="61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159243</xdr:rowOff>
    </xdr:from>
    <xdr:to>
      <xdr:col>23</xdr:col>
      <xdr:colOff>568325</xdr:colOff>
      <xdr:row>36</xdr:row>
      <xdr:rowOff>89393</xdr:rowOff>
    </xdr:to>
    <xdr:sp macro="" textlink="">
      <xdr:nvSpPr>
        <xdr:cNvPr id="540" name="円/楕円 539"/>
        <xdr:cNvSpPr/>
      </xdr:nvSpPr>
      <xdr:spPr>
        <a:xfrm>
          <a:off x="16268700" y="615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10670</xdr:rowOff>
    </xdr:from>
    <xdr:ext cx="534377" cy="259045"/>
    <xdr:sp macro="" textlink="">
      <xdr:nvSpPr>
        <xdr:cNvPr id="541" name="消防費該当値テキスト"/>
        <xdr:cNvSpPr txBox="1"/>
      </xdr:nvSpPr>
      <xdr:spPr>
        <a:xfrm>
          <a:off x="16370300" y="601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35,192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71298</xdr:rowOff>
    </xdr:from>
    <xdr:to>
      <xdr:col>22</xdr:col>
      <xdr:colOff>415925</xdr:colOff>
      <xdr:row>38</xdr:row>
      <xdr:rowOff>1448</xdr:rowOff>
    </xdr:to>
    <xdr:sp macro="" textlink="">
      <xdr:nvSpPr>
        <xdr:cNvPr id="542" name="円/楕円 541"/>
        <xdr:cNvSpPr/>
      </xdr:nvSpPr>
      <xdr:spPr>
        <a:xfrm>
          <a:off x="15430500" y="641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164025</xdr:rowOff>
    </xdr:from>
    <xdr:ext cx="534377" cy="259045"/>
    <xdr:sp macro="" textlink="">
      <xdr:nvSpPr>
        <xdr:cNvPr id="543" name="テキスト ボックス 542"/>
        <xdr:cNvSpPr txBox="1"/>
      </xdr:nvSpPr>
      <xdr:spPr>
        <a:xfrm>
          <a:off x="15214111" y="650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19,578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75527</xdr:rowOff>
    </xdr:from>
    <xdr:to>
      <xdr:col>21</xdr:col>
      <xdr:colOff>212725</xdr:colOff>
      <xdr:row>38</xdr:row>
      <xdr:rowOff>5677</xdr:rowOff>
    </xdr:to>
    <xdr:sp macro="" textlink="">
      <xdr:nvSpPr>
        <xdr:cNvPr id="544" name="円/楕円 543"/>
        <xdr:cNvSpPr/>
      </xdr:nvSpPr>
      <xdr:spPr>
        <a:xfrm>
          <a:off x="14541500" y="641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168254</xdr:rowOff>
    </xdr:from>
    <xdr:ext cx="534377" cy="259045"/>
    <xdr:sp macro="" textlink="">
      <xdr:nvSpPr>
        <xdr:cNvPr id="545" name="テキスト ボックス 544"/>
        <xdr:cNvSpPr txBox="1"/>
      </xdr:nvSpPr>
      <xdr:spPr>
        <a:xfrm>
          <a:off x="14325111" y="651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19,319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84148</xdr:rowOff>
    </xdr:from>
    <xdr:to>
      <xdr:col>20</xdr:col>
      <xdr:colOff>9525</xdr:colOff>
      <xdr:row>38</xdr:row>
      <xdr:rowOff>14298</xdr:rowOff>
    </xdr:to>
    <xdr:sp macro="" textlink="">
      <xdr:nvSpPr>
        <xdr:cNvPr id="546" name="円/楕円 545"/>
        <xdr:cNvSpPr/>
      </xdr:nvSpPr>
      <xdr:spPr>
        <a:xfrm>
          <a:off x="13652500" y="642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5425</xdr:rowOff>
    </xdr:from>
    <xdr:ext cx="534377" cy="259045"/>
    <xdr:sp macro="" textlink="">
      <xdr:nvSpPr>
        <xdr:cNvPr id="547" name="テキスト ボックス 546"/>
        <xdr:cNvSpPr txBox="1"/>
      </xdr:nvSpPr>
      <xdr:spPr>
        <a:xfrm>
          <a:off x="13436111" y="652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18,791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92264</xdr:rowOff>
    </xdr:from>
    <xdr:to>
      <xdr:col>18</xdr:col>
      <xdr:colOff>492125</xdr:colOff>
      <xdr:row>38</xdr:row>
      <xdr:rowOff>22414</xdr:rowOff>
    </xdr:to>
    <xdr:sp macro="" textlink="">
      <xdr:nvSpPr>
        <xdr:cNvPr id="548" name="円/楕円 547"/>
        <xdr:cNvSpPr/>
      </xdr:nvSpPr>
      <xdr:spPr>
        <a:xfrm>
          <a:off x="12763500" y="64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13540</xdr:rowOff>
    </xdr:from>
    <xdr:ext cx="534377" cy="259045"/>
    <xdr:sp macro="" textlink="">
      <xdr:nvSpPr>
        <xdr:cNvPr id="549" name="テキスト ボックス 548"/>
        <xdr:cNvSpPr txBox="1"/>
      </xdr:nvSpPr>
      <xdr:spPr>
        <a:xfrm>
          <a:off x="12547111" y="65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56,407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1" name="テキスト ボックス 56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3" name="テキスト ボックス 56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5" name="テキスト ボックス 56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146448</xdr:rowOff>
    </xdr:from>
    <xdr:to>
      <xdr:col>23</xdr:col>
      <xdr:colOff>516889</xdr:colOff>
      <xdr:row>58</xdr:row>
      <xdr:rowOff>13920</xdr:rowOff>
    </xdr:to>
    <xdr:cxnSp macro="">
      <xdr:nvCxnSpPr>
        <xdr:cNvPr id="571" name="直線コネクタ 570"/>
        <xdr:cNvCxnSpPr/>
      </xdr:nvCxnSpPr>
      <xdr:spPr>
        <a:xfrm flipV="1">
          <a:off x="16317595" y="8718948"/>
          <a:ext cx="1269" cy="123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17747</xdr:rowOff>
    </xdr:from>
    <xdr:ext cx="534377" cy="259045"/>
    <xdr:sp macro="" textlink="">
      <xdr:nvSpPr>
        <xdr:cNvPr id="572" name="教育費最小値テキスト"/>
        <xdr:cNvSpPr txBox="1"/>
      </xdr:nvSpPr>
      <xdr:spPr>
        <a:xfrm>
          <a:off x="16370300" y="99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27,511</a:t>
          </a:r>
          <a:endParaRPr kumimoji="1" lang="ja-JP" altLang="en-US" sz="1000" b="1">
            <a:latin typeface="ＭＳ Ｐゴシック"/>
          </a:endParaRPr>
        </a:p>
      </xdr:txBody>
    </xdr:sp>
    <xdr:clientData/>
  </xdr:oneCellAnchor>
  <xdr:twoCellAnchor>
    <xdr:from>
      <xdr:col>23</xdr:col>
      <xdr:colOff>428625</xdr:colOff>
      <xdr:row>58</xdr:row>
      <xdr:rowOff>13920</xdr:rowOff>
    </xdr:from>
    <xdr:to>
      <xdr:col>23</xdr:col>
      <xdr:colOff>606425</xdr:colOff>
      <xdr:row>58</xdr:row>
      <xdr:rowOff>13920</xdr:rowOff>
    </xdr:to>
    <xdr:cxnSp macro="">
      <xdr:nvCxnSpPr>
        <xdr:cNvPr id="573" name="直線コネクタ 572"/>
        <xdr:cNvCxnSpPr/>
      </xdr:nvCxnSpPr>
      <xdr:spPr>
        <a:xfrm>
          <a:off x="16230600" y="995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93125</xdr:rowOff>
    </xdr:from>
    <xdr:ext cx="599010" cy="259045"/>
    <xdr:sp macro="" textlink="">
      <xdr:nvSpPr>
        <xdr:cNvPr id="574" name="教育費最大値テキスト"/>
        <xdr:cNvSpPr txBox="1"/>
      </xdr:nvSpPr>
      <xdr:spPr>
        <a:xfrm>
          <a:off x="16370300" y="849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298,524</a:t>
          </a:r>
          <a:endParaRPr kumimoji="1" lang="ja-JP" altLang="en-US" sz="1000" b="1">
            <a:latin typeface="ＭＳ Ｐゴシック"/>
          </a:endParaRPr>
        </a:p>
      </xdr:txBody>
    </xdr:sp>
    <xdr:clientData/>
  </xdr:oneCellAnchor>
  <xdr:twoCellAnchor>
    <xdr:from>
      <xdr:col>23</xdr:col>
      <xdr:colOff>428625</xdr:colOff>
      <xdr:row>50</xdr:row>
      <xdr:rowOff>146448</xdr:rowOff>
    </xdr:from>
    <xdr:to>
      <xdr:col>23</xdr:col>
      <xdr:colOff>606425</xdr:colOff>
      <xdr:row>50</xdr:row>
      <xdr:rowOff>146448</xdr:rowOff>
    </xdr:to>
    <xdr:cxnSp macro="">
      <xdr:nvCxnSpPr>
        <xdr:cNvPr id="575" name="直線コネクタ 574"/>
        <xdr:cNvCxnSpPr/>
      </xdr:nvCxnSpPr>
      <xdr:spPr>
        <a:xfrm>
          <a:off x="16230600" y="871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63540</xdr:rowOff>
    </xdr:from>
    <xdr:to>
      <xdr:col>23</xdr:col>
      <xdr:colOff>517525</xdr:colOff>
      <xdr:row>57</xdr:row>
      <xdr:rowOff>87140</xdr:rowOff>
    </xdr:to>
    <xdr:cxnSp macro="">
      <xdr:nvCxnSpPr>
        <xdr:cNvPr id="576" name="直線コネクタ 575"/>
        <xdr:cNvCxnSpPr/>
      </xdr:nvCxnSpPr>
      <xdr:spPr>
        <a:xfrm>
          <a:off x="15481300" y="9836190"/>
          <a:ext cx="838200" cy="2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2684</xdr:rowOff>
    </xdr:from>
    <xdr:ext cx="534377" cy="259045"/>
    <xdr:sp macro="" textlink="">
      <xdr:nvSpPr>
        <xdr:cNvPr id="577" name="教育費平均値テキスト"/>
        <xdr:cNvSpPr txBox="1"/>
      </xdr:nvSpPr>
      <xdr:spPr>
        <a:xfrm>
          <a:off x="16370300" y="9603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61,361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151257</xdr:rowOff>
    </xdr:from>
    <xdr:to>
      <xdr:col>23</xdr:col>
      <xdr:colOff>568325</xdr:colOff>
      <xdr:row>57</xdr:row>
      <xdr:rowOff>81407</xdr:rowOff>
    </xdr:to>
    <xdr:sp macro="" textlink="">
      <xdr:nvSpPr>
        <xdr:cNvPr id="578" name="フローチャート : 判断 577"/>
        <xdr:cNvSpPr/>
      </xdr:nvSpPr>
      <xdr:spPr>
        <a:xfrm>
          <a:off x="16268700" y="97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47149</xdr:rowOff>
    </xdr:from>
    <xdr:to>
      <xdr:col>22</xdr:col>
      <xdr:colOff>365125</xdr:colOff>
      <xdr:row>57</xdr:row>
      <xdr:rowOff>63540</xdr:rowOff>
    </xdr:to>
    <xdr:cxnSp macro="">
      <xdr:nvCxnSpPr>
        <xdr:cNvPr id="579" name="直線コネクタ 578"/>
        <xdr:cNvCxnSpPr/>
      </xdr:nvCxnSpPr>
      <xdr:spPr>
        <a:xfrm>
          <a:off x="14592300" y="9819799"/>
          <a:ext cx="889000" cy="1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136394</xdr:rowOff>
    </xdr:from>
    <xdr:to>
      <xdr:col>22</xdr:col>
      <xdr:colOff>415925</xdr:colOff>
      <xdr:row>57</xdr:row>
      <xdr:rowOff>66544</xdr:rowOff>
    </xdr:to>
    <xdr:sp macro="" textlink="">
      <xdr:nvSpPr>
        <xdr:cNvPr id="580" name="フローチャート : 判断 579"/>
        <xdr:cNvSpPr/>
      </xdr:nvSpPr>
      <xdr:spPr>
        <a:xfrm>
          <a:off x="15430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83071</xdr:rowOff>
    </xdr:from>
    <xdr:ext cx="534377" cy="259045"/>
    <xdr:sp macro="" textlink="">
      <xdr:nvSpPr>
        <xdr:cNvPr id="581" name="テキスト ボックス 580"/>
        <xdr:cNvSpPr txBox="1"/>
      </xdr:nvSpPr>
      <xdr:spPr>
        <a:xfrm>
          <a:off x="15214111" y="95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26584</xdr:rowOff>
    </xdr:from>
    <xdr:to>
      <xdr:col>21</xdr:col>
      <xdr:colOff>161925</xdr:colOff>
      <xdr:row>57</xdr:row>
      <xdr:rowOff>47149</xdr:rowOff>
    </xdr:to>
    <xdr:cxnSp macro="">
      <xdr:nvCxnSpPr>
        <xdr:cNvPr id="582" name="直線コネクタ 581"/>
        <xdr:cNvCxnSpPr/>
      </xdr:nvCxnSpPr>
      <xdr:spPr>
        <a:xfrm>
          <a:off x="13703300" y="9799234"/>
          <a:ext cx="889000" cy="2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83" name="フローチャート : 判断 582"/>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94656</xdr:rowOff>
    </xdr:from>
    <xdr:ext cx="534377" cy="259045"/>
    <xdr:sp macro="" textlink="">
      <xdr:nvSpPr>
        <xdr:cNvPr id="584" name="テキスト ボックス 583"/>
        <xdr:cNvSpPr txBox="1"/>
      </xdr:nvSpPr>
      <xdr:spPr>
        <a:xfrm>
          <a:off x="14325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26584</xdr:rowOff>
    </xdr:from>
    <xdr:to>
      <xdr:col>19</xdr:col>
      <xdr:colOff>644525</xdr:colOff>
      <xdr:row>57</xdr:row>
      <xdr:rowOff>90898</xdr:rowOff>
    </xdr:to>
    <xdr:cxnSp macro="">
      <xdr:nvCxnSpPr>
        <xdr:cNvPr id="585" name="直線コネクタ 584"/>
        <xdr:cNvCxnSpPr/>
      </xdr:nvCxnSpPr>
      <xdr:spPr>
        <a:xfrm flipV="1">
          <a:off x="12814300" y="9799234"/>
          <a:ext cx="889000" cy="6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86" name="フローチャート : 判断 585"/>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88916</xdr:rowOff>
    </xdr:from>
    <xdr:ext cx="534377" cy="259045"/>
    <xdr:sp macro="" textlink="">
      <xdr:nvSpPr>
        <xdr:cNvPr id="587" name="テキスト ボックス 586"/>
        <xdr:cNvSpPr txBox="1"/>
      </xdr:nvSpPr>
      <xdr:spPr>
        <a:xfrm>
          <a:off x="13436111" y="98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88" name="フローチャート : 判断 587"/>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125151</xdr:rowOff>
    </xdr:from>
    <xdr:ext cx="534377" cy="259045"/>
    <xdr:sp macro="" textlink="">
      <xdr:nvSpPr>
        <xdr:cNvPr id="589" name="テキスト ボックス 588"/>
        <xdr:cNvSpPr txBox="1"/>
      </xdr:nvSpPr>
      <xdr:spPr>
        <a:xfrm>
          <a:off x="12547111" y="95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36340</xdr:rowOff>
    </xdr:from>
    <xdr:to>
      <xdr:col>23</xdr:col>
      <xdr:colOff>568325</xdr:colOff>
      <xdr:row>57</xdr:row>
      <xdr:rowOff>137940</xdr:rowOff>
    </xdr:to>
    <xdr:sp macro="" textlink="">
      <xdr:nvSpPr>
        <xdr:cNvPr id="595" name="円/楕円 594"/>
        <xdr:cNvSpPr/>
      </xdr:nvSpPr>
      <xdr:spPr>
        <a:xfrm>
          <a:off x="16268700" y="980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129684</xdr:rowOff>
    </xdr:from>
    <xdr:ext cx="534377" cy="259045"/>
    <xdr:sp macro="" textlink="">
      <xdr:nvSpPr>
        <xdr:cNvPr id="596" name="教育費該当値テキスト"/>
        <xdr:cNvSpPr txBox="1"/>
      </xdr:nvSpPr>
      <xdr:spPr>
        <a:xfrm>
          <a:off x="16370300" y="973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48,996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12740</xdr:rowOff>
    </xdr:from>
    <xdr:to>
      <xdr:col>22</xdr:col>
      <xdr:colOff>415925</xdr:colOff>
      <xdr:row>57</xdr:row>
      <xdr:rowOff>114340</xdr:rowOff>
    </xdr:to>
    <xdr:sp macro="" textlink="">
      <xdr:nvSpPr>
        <xdr:cNvPr id="597" name="円/楕円 596"/>
        <xdr:cNvSpPr/>
      </xdr:nvSpPr>
      <xdr:spPr>
        <a:xfrm>
          <a:off x="15430500" y="978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105467</xdr:rowOff>
    </xdr:from>
    <xdr:ext cx="534377" cy="259045"/>
    <xdr:sp macro="" textlink="">
      <xdr:nvSpPr>
        <xdr:cNvPr id="598" name="テキスト ボックス 597"/>
        <xdr:cNvSpPr txBox="1"/>
      </xdr:nvSpPr>
      <xdr:spPr>
        <a:xfrm>
          <a:off x="15214111" y="987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54,158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167799</xdr:rowOff>
    </xdr:from>
    <xdr:to>
      <xdr:col>21</xdr:col>
      <xdr:colOff>212725</xdr:colOff>
      <xdr:row>57</xdr:row>
      <xdr:rowOff>97949</xdr:rowOff>
    </xdr:to>
    <xdr:sp macro="" textlink="">
      <xdr:nvSpPr>
        <xdr:cNvPr id="599" name="円/楕円 598"/>
        <xdr:cNvSpPr/>
      </xdr:nvSpPr>
      <xdr:spPr>
        <a:xfrm>
          <a:off x="14541500" y="976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89076</xdr:rowOff>
    </xdr:from>
    <xdr:ext cx="534377" cy="259045"/>
    <xdr:sp macro="" textlink="">
      <xdr:nvSpPr>
        <xdr:cNvPr id="600" name="テキスト ボックス 599"/>
        <xdr:cNvSpPr txBox="1"/>
      </xdr:nvSpPr>
      <xdr:spPr>
        <a:xfrm>
          <a:off x="14325111" y="986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57,743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147234</xdr:rowOff>
    </xdr:from>
    <xdr:to>
      <xdr:col>20</xdr:col>
      <xdr:colOff>9525</xdr:colOff>
      <xdr:row>57</xdr:row>
      <xdr:rowOff>77384</xdr:rowOff>
    </xdr:to>
    <xdr:sp macro="" textlink="">
      <xdr:nvSpPr>
        <xdr:cNvPr id="601" name="円/楕円 600"/>
        <xdr:cNvSpPr/>
      </xdr:nvSpPr>
      <xdr:spPr>
        <a:xfrm>
          <a:off x="13652500" y="974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93911</xdr:rowOff>
    </xdr:from>
    <xdr:ext cx="534377" cy="259045"/>
    <xdr:sp macro="" textlink="">
      <xdr:nvSpPr>
        <xdr:cNvPr id="602" name="テキスト ボックス 601"/>
        <xdr:cNvSpPr txBox="1"/>
      </xdr:nvSpPr>
      <xdr:spPr>
        <a:xfrm>
          <a:off x="13436111" y="95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62,241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40098</xdr:rowOff>
    </xdr:from>
    <xdr:to>
      <xdr:col>18</xdr:col>
      <xdr:colOff>492125</xdr:colOff>
      <xdr:row>57</xdr:row>
      <xdr:rowOff>141698</xdr:rowOff>
    </xdr:to>
    <xdr:sp macro="" textlink="">
      <xdr:nvSpPr>
        <xdr:cNvPr id="603" name="円/楕円 602"/>
        <xdr:cNvSpPr/>
      </xdr:nvSpPr>
      <xdr:spPr>
        <a:xfrm>
          <a:off x="12763500" y="981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132825</xdr:rowOff>
    </xdr:from>
    <xdr:ext cx="534377" cy="259045"/>
    <xdr:sp macro="" textlink="">
      <xdr:nvSpPr>
        <xdr:cNvPr id="604" name="テキスト ボックス 603"/>
        <xdr:cNvSpPr txBox="1"/>
      </xdr:nvSpPr>
      <xdr:spPr>
        <a:xfrm>
          <a:off x="12547111" y="990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48,174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8" name="テキスト ボックス 61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0" name="テキスト ボックス 61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2" name="テキスト ボックス 62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21065</xdr:rowOff>
    </xdr:from>
    <xdr:to>
      <xdr:col>23</xdr:col>
      <xdr:colOff>516889</xdr:colOff>
      <xdr:row>78</xdr:row>
      <xdr:rowOff>139700</xdr:rowOff>
    </xdr:to>
    <xdr:cxnSp macro="">
      <xdr:nvCxnSpPr>
        <xdr:cNvPr id="626" name="直線コネクタ 625"/>
        <xdr:cNvCxnSpPr/>
      </xdr:nvCxnSpPr>
      <xdr:spPr>
        <a:xfrm flipV="1">
          <a:off x="16317595" y="12365465"/>
          <a:ext cx="1269" cy="114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9799</xdr:rowOff>
    </xdr:from>
    <xdr:ext cx="249299" cy="259045"/>
    <xdr:sp macro="" textlink="">
      <xdr:nvSpPr>
        <xdr:cNvPr id="627" name="災害復旧費最小値テキスト"/>
        <xdr:cNvSpPr txBox="1"/>
      </xdr:nvSpPr>
      <xdr:spPr>
        <a:xfrm>
          <a:off x="16370300" y="13554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139192</xdr:rowOff>
    </xdr:from>
    <xdr:ext cx="599010" cy="259045"/>
    <xdr:sp macro="" textlink="">
      <xdr:nvSpPr>
        <xdr:cNvPr id="629" name="災害復旧費最大値テキスト"/>
        <xdr:cNvSpPr txBox="1"/>
      </xdr:nvSpPr>
      <xdr:spPr>
        <a:xfrm>
          <a:off x="16370300" y="1214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72</xdr:row>
      <xdr:rowOff>21065</xdr:rowOff>
    </xdr:from>
    <xdr:to>
      <xdr:col>23</xdr:col>
      <xdr:colOff>606425</xdr:colOff>
      <xdr:row>72</xdr:row>
      <xdr:rowOff>21065</xdr:rowOff>
    </xdr:to>
    <xdr:cxnSp macro="">
      <xdr:nvCxnSpPr>
        <xdr:cNvPr id="630" name="直線コネクタ 629"/>
        <xdr:cNvCxnSpPr/>
      </xdr:nvCxnSpPr>
      <xdr:spPr>
        <a:xfrm>
          <a:off x="16230600" y="1236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1" name="直線コネクタ 630"/>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98699</xdr:rowOff>
    </xdr:from>
    <xdr:ext cx="469744" cy="259045"/>
    <xdr:sp macro="" textlink="">
      <xdr:nvSpPr>
        <xdr:cNvPr id="632" name="災害復旧費平均値テキスト"/>
        <xdr:cNvSpPr txBox="1"/>
      </xdr:nvSpPr>
      <xdr:spPr>
        <a:xfrm>
          <a:off x="16370300" y="13300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75822</xdr:rowOff>
    </xdr:from>
    <xdr:to>
      <xdr:col>23</xdr:col>
      <xdr:colOff>568325</xdr:colOff>
      <xdr:row>79</xdr:row>
      <xdr:rowOff>5972</xdr:rowOff>
    </xdr:to>
    <xdr:sp macro="" textlink="">
      <xdr:nvSpPr>
        <xdr:cNvPr id="633" name="フローチャート : 判断 632"/>
        <xdr:cNvSpPr/>
      </xdr:nvSpPr>
      <xdr:spPr>
        <a:xfrm>
          <a:off x="16268700" y="1344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4" name="直線コネクタ 633"/>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71717</xdr:rowOff>
    </xdr:from>
    <xdr:to>
      <xdr:col>22</xdr:col>
      <xdr:colOff>415925</xdr:colOff>
      <xdr:row>79</xdr:row>
      <xdr:rowOff>1867</xdr:rowOff>
    </xdr:to>
    <xdr:sp macro="" textlink="">
      <xdr:nvSpPr>
        <xdr:cNvPr id="635" name="フローチャート : 判断 634"/>
        <xdr:cNvSpPr/>
      </xdr:nvSpPr>
      <xdr:spPr>
        <a:xfrm>
          <a:off x="15430500" y="1344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18394</xdr:rowOff>
    </xdr:from>
    <xdr:ext cx="469744" cy="259045"/>
    <xdr:sp macro="" textlink="">
      <xdr:nvSpPr>
        <xdr:cNvPr id="636" name="テキスト ボックス 635"/>
        <xdr:cNvSpPr txBox="1"/>
      </xdr:nvSpPr>
      <xdr:spPr>
        <a:xfrm>
          <a:off x="15246427" y="1322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7" name="直線コネクタ 636"/>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78174</xdr:rowOff>
    </xdr:from>
    <xdr:to>
      <xdr:col>21</xdr:col>
      <xdr:colOff>212725</xdr:colOff>
      <xdr:row>79</xdr:row>
      <xdr:rowOff>8324</xdr:rowOff>
    </xdr:to>
    <xdr:sp macro="" textlink="">
      <xdr:nvSpPr>
        <xdr:cNvPr id="638" name="フローチャート : 判断 637"/>
        <xdr:cNvSpPr/>
      </xdr:nvSpPr>
      <xdr:spPr>
        <a:xfrm>
          <a:off x="14541500" y="1345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24851</xdr:rowOff>
    </xdr:from>
    <xdr:ext cx="469744" cy="259045"/>
    <xdr:sp macro="" textlink="">
      <xdr:nvSpPr>
        <xdr:cNvPr id="639" name="テキスト ボックス 638"/>
        <xdr:cNvSpPr txBox="1"/>
      </xdr:nvSpPr>
      <xdr:spPr>
        <a:xfrm>
          <a:off x="14357427" y="1322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40" name="直線コネクタ 639"/>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75938</xdr:rowOff>
    </xdr:from>
    <xdr:to>
      <xdr:col>20</xdr:col>
      <xdr:colOff>9525</xdr:colOff>
      <xdr:row>79</xdr:row>
      <xdr:rowOff>6088</xdr:rowOff>
    </xdr:to>
    <xdr:sp macro="" textlink="">
      <xdr:nvSpPr>
        <xdr:cNvPr id="641" name="フローチャート : 判断 640"/>
        <xdr:cNvSpPr/>
      </xdr:nvSpPr>
      <xdr:spPr>
        <a:xfrm>
          <a:off x="13652500" y="134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22615</xdr:rowOff>
    </xdr:from>
    <xdr:ext cx="469744" cy="259045"/>
    <xdr:sp macro="" textlink="">
      <xdr:nvSpPr>
        <xdr:cNvPr id="642" name="テキスト ボックス 641"/>
        <xdr:cNvSpPr txBox="1"/>
      </xdr:nvSpPr>
      <xdr:spPr>
        <a:xfrm>
          <a:off x="13468427" y="13224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69676</xdr:rowOff>
    </xdr:from>
    <xdr:to>
      <xdr:col>18</xdr:col>
      <xdr:colOff>492125</xdr:colOff>
      <xdr:row>78</xdr:row>
      <xdr:rowOff>171276</xdr:rowOff>
    </xdr:to>
    <xdr:sp macro="" textlink="">
      <xdr:nvSpPr>
        <xdr:cNvPr id="643" name="フローチャート : 判断 642"/>
        <xdr:cNvSpPr/>
      </xdr:nvSpPr>
      <xdr:spPr>
        <a:xfrm>
          <a:off x="12763500" y="1344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16353</xdr:rowOff>
    </xdr:from>
    <xdr:ext cx="469744" cy="259045"/>
    <xdr:sp macro="" textlink="">
      <xdr:nvSpPr>
        <xdr:cNvPr id="644" name="テキスト ボックス 643"/>
        <xdr:cNvSpPr txBox="1"/>
      </xdr:nvSpPr>
      <xdr:spPr>
        <a:xfrm>
          <a:off x="12579427" y="1321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0" name="円/楕円 64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54249</xdr:rowOff>
    </xdr:from>
    <xdr:ext cx="249299" cy="259045"/>
    <xdr:sp macro="" textlink="">
      <xdr:nvSpPr>
        <xdr:cNvPr id="651" name="災害復旧費該当値テキスト"/>
        <xdr:cNvSpPr txBox="1"/>
      </xdr:nvSpPr>
      <xdr:spPr>
        <a:xfrm>
          <a:off x="16370300" y="13427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2" name="円/楕円 65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3" name="テキスト ボックス 652"/>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4" name="円/楕円 65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5" name="テキスト ボックス 654"/>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6" name="円/楕円 65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7" name="テキスト ボックス 656"/>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8" name="円/楕円 657"/>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59" name="テキスト ボックス 658"/>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131699</xdr:rowOff>
    </xdr:from>
    <xdr:to>
      <xdr:col>23</xdr:col>
      <xdr:colOff>516889</xdr:colOff>
      <xdr:row>98</xdr:row>
      <xdr:rowOff>71836</xdr:rowOff>
    </xdr:to>
    <xdr:cxnSp macro="">
      <xdr:nvCxnSpPr>
        <xdr:cNvPr id="683" name="直線コネクタ 682"/>
        <xdr:cNvCxnSpPr/>
      </xdr:nvCxnSpPr>
      <xdr:spPr>
        <a:xfrm flipV="1">
          <a:off x="16317595" y="15390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75663</xdr:rowOff>
    </xdr:from>
    <xdr:ext cx="534377" cy="259045"/>
    <xdr:sp macro="" textlink="">
      <xdr:nvSpPr>
        <xdr:cNvPr id="684" name="公債費最小値テキスト"/>
        <xdr:cNvSpPr txBox="1"/>
      </xdr:nvSpPr>
      <xdr:spPr>
        <a:xfrm>
          <a:off x="16370300" y="1687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98</xdr:row>
      <xdr:rowOff>71836</xdr:rowOff>
    </xdr:from>
    <xdr:to>
      <xdr:col>23</xdr:col>
      <xdr:colOff>606425</xdr:colOff>
      <xdr:row>98</xdr:row>
      <xdr:rowOff>71836</xdr:rowOff>
    </xdr:to>
    <xdr:cxnSp macro="">
      <xdr:nvCxnSpPr>
        <xdr:cNvPr id="685" name="直線コネクタ 684"/>
        <xdr:cNvCxnSpPr/>
      </xdr:nvCxnSpPr>
      <xdr:spPr>
        <a:xfrm>
          <a:off x="16230600" y="1687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78376</xdr:rowOff>
    </xdr:from>
    <xdr:ext cx="599010" cy="259045"/>
    <xdr:sp macro="" textlink="">
      <xdr:nvSpPr>
        <xdr:cNvPr id="686" name="公債費最大値テキスト"/>
        <xdr:cNvSpPr txBox="1"/>
      </xdr:nvSpPr>
      <xdr:spPr>
        <a:xfrm>
          <a:off x="16370300" y="1516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89</xdr:row>
      <xdr:rowOff>131699</xdr:rowOff>
    </xdr:from>
    <xdr:to>
      <xdr:col>23</xdr:col>
      <xdr:colOff>606425</xdr:colOff>
      <xdr:row>89</xdr:row>
      <xdr:rowOff>131699</xdr:rowOff>
    </xdr:to>
    <xdr:cxnSp macro="">
      <xdr:nvCxnSpPr>
        <xdr:cNvPr id="687" name="直線コネクタ 686"/>
        <xdr:cNvCxnSpPr/>
      </xdr:nvCxnSpPr>
      <xdr:spPr>
        <a:xfrm>
          <a:off x="16230600" y="1539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139128</xdr:rowOff>
    </xdr:from>
    <xdr:to>
      <xdr:col>23</xdr:col>
      <xdr:colOff>517525</xdr:colOff>
      <xdr:row>97</xdr:row>
      <xdr:rowOff>148501</xdr:rowOff>
    </xdr:to>
    <xdr:cxnSp macro="">
      <xdr:nvCxnSpPr>
        <xdr:cNvPr id="688" name="直線コネクタ 687"/>
        <xdr:cNvCxnSpPr/>
      </xdr:nvCxnSpPr>
      <xdr:spPr>
        <a:xfrm>
          <a:off x="15481300" y="16255428"/>
          <a:ext cx="838200" cy="52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69228</xdr:rowOff>
    </xdr:from>
    <xdr:ext cx="534377" cy="259045"/>
    <xdr:sp macro="" textlink="">
      <xdr:nvSpPr>
        <xdr:cNvPr id="689" name="公債費平均値テキスト"/>
        <xdr:cNvSpPr txBox="1"/>
      </xdr:nvSpPr>
      <xdr:spPr>
        <a:xfrm>
          <a:off x="16370300" y="16356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46351</xdr:rowOff>
    </xdr:from>
    <xdr:to>
      <xdr:col>23</xdr:col>
      <xdr:colOff>568325</xdr:colOff>
      <xdr:row>96</xdr:row>
      <xdr:rowOff>147951</xdr:rowOff>
    </xdr:to>
    <xdr:sp macro="" textlink="">
      <xdr:nvSpPr>
        <xdr:cNvPr id="690" name="フローチャート : 判断 689"/>
        <xdr:cNvSpPr/>
      </xdr:nvSpPr>
      <xdr:spPr>
        <a:xfrm>
          <a:off x="162687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139128</xdr:rowOff>
    </xdr:from>
    <xdr:to>
      <xdr:col>22</xdr:col>
      <xdr:colOff>365125</xdr:colOff>
      <xdr:row>97</xdr:row>
      <xdr:rowOff>95107</xdr:rowOff>
    </xdr:to>
    <xdr:cxnSp macro="">
      <xdr:nvCxnSpPr>
        <xdr:cNvPr id="691" name="直線コネクタ 690"/>
        <xdr:cNvCxnSpPr/>
      </xdr:nvCxnSpPr>
      <xdr:spPr>
        <a:xfrm flipV="1">
          <a:off x="14592300" y="16255428"/>
          <a:ext cx="889000" cy="47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75961</xdr:rowOff>
    </xdr:from>
    <xdr:to>
      <xdr:col>22</xdr:col>
      <xdr:colOff>415925</xdr:colOff>
      <xdr:row>97</xdr:row>
      <xdr:rowOff>6111</xdr:rowOff>
    </xdr:to>
    <xdr:sp macro="" textlink="">
      <xdr:nvSpPr>
        <xdr:cNvPr id="692" name="フローチャート : 判断 691"/>
        <xdr:cNvSpPr/>
      </xdr:nvSpPr>
      <xdr:spPr>
        <a:xfrm>
          <a:off x="15430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168688</xdr:rowOff>
    </xdr:from>
    <xdr:ext cx="534377" cy="259045"/>
    <xdr:sp macro="" textlink="">
      <xdr:nvSpPr>
        <xdr:cNvPr id="693" name="テキスト ボックス 692"/>
        <xdr:cNvSpPr txBox="1"/>
      </xdr:nvSpPr>
      <xdr:spPr>
        <a:xfrm>
          <a:off x="15214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95107</xdr:rowOff>
    </xdr:from>
    <xdr:to>
      <xdr:col>21</xdr:col>
      <xdr:colOff>161925</xdr:colOff>
      <xdr:row>97</xdr:row>
      <xdr:rowOff>129093</xdr:rowOff>
    </xdr:to>
    <xdr:cxnSp macro="">
      <xdr:nvCxnSpPr>
        <xdr:cNvPr id="694" name="直線コネクタ 693"/>
        <xdr:cNvCxnSpPr/>
      </xdr:nvCxnSpPr>
      <xdr:spPr>
        <a:xfrm flipV="1">
          <a:off x="13703300" y="16725757"/>
          <a:ext cx="889000" cy="3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44369</xdr:rowOff>
    </xdr:from>
    <xdr:to>
      <xdr:col>21</xdr:col>
      <xdr:colOff>212725</xdr:colOff>
      <xdr:row>96</xdr:row>
      <xdr:rowOff>145969</xdr:rowOff>
    </xdr:to>
    <xdr:sp macro="" textlink="">
      <xdr:nvSpPr>
        <xdr:cNvPr id="695" name="フローチャート : 判断 694"/>
        <xdr:cNvSpPr/>
      </xdr:nvSpPr>
      <xdr:spPr>
        <a:xfrm>
          <a:off x="14541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162496</xdr:rowOff>
    </xdr:from>
    <xdr:ext cx="534377" cy="259045"/>
    <xdr:sp macro="" textlink="">
      <xdr:nvSpPr>
        <xdr:cNvPr id="696" name="テキスト ボックス 695"/>
        <xdr:cNvSpPr txBox="1"/>
      </xdr:nvSpPr>
      <xdr:spPr>
        <a:xfrm>
          <a:off x="14325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129093</xdr:rowOff>
    </xdr:from>
    <xdr:to>
      <xdr:col>19</xdr:col>
      <xdr:colOff>644525</xdr:colOff>
      <xdr:row>97</xdr:row>
      <xdr:rowOff>166987</xdr:rowOff>
    </xdr:to>
    <xdr:cxnSp macro="">
      <xdr:nvCxnSpPr>
        <xdr:cNvPr id="697" name="直線コネクタ 696"/>
        <xdr:cNvCxnSpPr/>
      </xdr:nvCxnSpPr>
      <xdr:spPr>
        <a:xfrm flipV="1">
          <a:off x="12814300" y="16759743"/>
          <a:ext cx="889000" cy="3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41542</xdr:rowOff>
    </xdr:from>
    <xdr:to>
      <xdr:col>20</xdr:col>
      <xdr:colOff>9525</xdr:colOff>
      <xdr:row>96</xdr:row>
      <xdr:rowOff>143142</xdr:rowOff>
    </xdr:to>
    <xdr:sp macro="" textlink="">
      <xdr:nvSpPr>
        <xdr:cNvPr id="698" name="フローチャート : 判断 697"/>
        <xdr:cNvSpPr/>
      </xdr:nvSpPr>
      <xdr:spPr>
        <a:xfrm>
          <a:off x="13652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159669</xdr:rowOff>
    </xdr:from>
    <xdr:ext cx="534377" cy="259045"/>
    <xdr:sp macro="" textlink="">
      <xdr:nvSpPr>
        <xdr:cNvPr id="699" name="テキスト ボックス 698"/>
        <xdr:cNvSpPr txBox="1"/>
      </xdr:nvSpPr>
      <xdr:spPr>
        <a:xfrm>
          <a:off x="13436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42227</xdr:rowOff>
    </xdr:from>
    <xdr:to>
      <xdr:col>18</xdr:col>
      <xdr:colOff>492125</xdr:colOff>
      <xdr:row>96</xdr:row>
      <xdr:rowOff>143827</xdr:rowOff>
    </xdr:to>
    <xdr:sp macro="" textlink="">
      <xdr:nvSpPr>
        <xdr:cNvPr id="700" name="フローチャート : 判断 699"/>
        <xdr:cNvSpPr/>
      </xdr:nvSpPr>
      <xdr:spPr>
        <a:xfrm>
          <a:off x="12763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160354</xdr:rowOff>
    </xdr:from>
    <xdr:ext cx="534377" cy="259045"/>
    <xdr:sp macro="" textlink="">
      <xdr:nvSpPr>
        <xdr:cNvPr id="701" name="テキスト ボックス 700"/>
        <xdr:cNvSpPr txBox="1"/>
      </xdr:nvSpPr>
      <xdr:spPr>
        <a:xfrm>
          <a:off x="12547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97701</xdr:rowOff>
    </xdr:from>
    <xdr:to>
      <xdr:col>23</xdr:col>
      <xdr:colOff>568325</xdr:colOff>
      <xdr:row>98</xdr:row>
      <xdr:rowOff>27851</xdr:rowOff>
    </xdr:to>
    <xdr:sp macro="" textlink="">
      <xdr:nvSpPr>
        <xdr:cNvPr id="707" name="円/楕円 706"/>
        <xdr:cNvSpPr/>
      </xdr:nvSpPr>
      <xdr:spPr>
        <a:xfrm>
          <a:off x="16268700" y="1672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12628</xdr:rowOff>
    </xdr:from>
    <xdr:ext cx="534377" cy="259045"/>
    <xdr:sp macro="" textlink="">
      <xdr:nvSpPr>
        <xdr:cNvPr id="708" name="公債費該当値テキスト"/>
        <xdr:cNvSpPr txBox="1"/>
      </xdr:nvSpPr>
      <xdr:spPr>
        <a:xfrm>
          <a:off x="16370300" y="1664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31,345</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88328</xdr:rowOff>
    </xdr:from>
    <xdr:to>
      <xdr:col>22</xdr:col>
      <xdr:colOff>415925</xdr:colOff>
      <xdr:row>95</xdr:row>
      <xdr:rowOff>18478</xdr:rowOff>
    </xdr:to>
    <xdr:sp macro="" textlink="">
      <xdr:nvSpPr>
        <xdr:cNvPr id="709" name="円/楕円 708"/>
        <xdr:cNvSpPr/>
      </xdr:nvSpPr>
      <xdr:spPr>
        <a:xfrm>
          <a:off x="15430500" y="1620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35005</xdr:rowOff>
    </xdr:from>
    <xdr:ext cx="599010" cy="259045"/>
    <xdr:sp macro="" textlink="">
      <xdr:nvSpPr>
        <xdr:cNvPr id="710" name="テキスト ボックス 709"/>
        <xdr:cNvSpPr txBox="1"/>
      </xdr:nvSpPr>
      <xdr:spPr>
        <a:xfrm>
          <a:off x="15181794" y="15979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100,075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44307</xdr:rowOff>
    </xdr:from>
    <xdr:to>
      <xdr:col>21</xdr:col>
      <xdr:colOff>212725</xdr:colOff>
      <xdr:row>97</xdr:row>
      <xdr:rowOff>145907</xdr:rowOff>
    </xdr:to>
    <xdr:sp macro="" textlink="">
      <xdr:nvSpPr>
        <xdr:cNvPr id="711" name="円/楕円 710"/>
        <xdr:cNvSpPr/>
      </xdr:nvSpPr>
      <xdr:spPr>
        <a:xfrm>
          <a:off x="14541500" y="1667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137034</xdr:rowOff>
    </xdr:from>
    <xdr:ext cx="534377" cy="259045"/>
    <xdr:sp macro="" textlink="">
      <xdr:nvSpPr>
        <xdr:cNvPr id="712" name="テキスト ボックス 711"/>
        <xdr:cNvSpPr txBox="1"/>
      </xdr:nvSpPr>
      <xdr:spPr>
        <a:xfrm>
          <a:off x="14325111" y="1676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38,352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78293</xdr:rowOff>
    </xdr:from>
    <xdr:to>
      <xdr:col>20</xdr:col>
      <xdr:colOff>9525</xdr:colOff>
      <xdr:row>98</xdr:row>
      <xdr:rowOff>8443</xdr:rowOff>
    </xdr:to>
    <xdr:sp macro="" textlink="">
      <xdr:nvSpPr>
        <xdr:cNvPr id="713" name="円/楕円 712"/>
        <xdr:cNvSpPr/>
      </xdr:nvSpPr>
      <xdr:spPr>
        <a:xfrm>
          <a:off x="13652500" y="1670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171020</xdr:rowOff>
    </xdr:from>
    <xdr:ext cx="534377" cy="259045"/>
    <xdr:sp macro="" textlink="">
      <xdr:nvSpPr>
        <xdr:cNvPr id="714" name="テキスト ボックス 713"/>
        <xdr:cNvSpPr txBox="1"/>
      </xdr:nvSpPr>
      <xdr:spPr>
        <a:xfrm>
          <a:off x="13436111" y="1680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33,892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116187</xdr:rowOff>
    </xdr:from>
    <xdr:to>
      <xdr:col>18</xdr:col>
      <xdr:colOff>492125</xdr:colOff>
      <xdr:row>98</xdr:row>
      <xdr:rowOff>46337</xdr:rowOff>
    </xdr:to>
    <xdr:sp macro="" textlink="">
      <xdr:nvSpPr>
        <xdr:cNvPr id="715" name="円/楕円 714"/>
        <xdr:cNvSpPr/>
      </xdr:nvSpPr>
      <xdr:spPr>
        <a:xfrm>
          <a:off x="12763500" y="1674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37464</xdr:rowOff>
    </xdr:from>
    <xdr:ext cx="534377" cy="259045"/>
    <xdr:sp macro="" textlink="">
      <xdr:nvSpPr>
        <xdr:cNvPr id="716" name="テキスト ボックス 715"/>
        <xdr:cNvSpPr txBox="1"/>
      </xdr:nvSpPr>
      <xdr:spPr>
        <a:xfrm>
          <a:off x="12547111" y="1683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28,919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72009</xdr:rowOff>
    </xdr:from>
    <xdr:to>
      <xdr:col>32</xdr:col>
      <xdr:colOff>186689</xdr:colOff>
      <xdr:row>39</xdr:row>
      <xdr:rowOff>44450</xdr:rowOff>
    </xdr:to>
    <xdr:cxnSp macro="">
      <xdr:nvCxnSpPr>
        <xdr:cNvPr id="740" name="直線コネクタ 739"/>
        <xdr:cNvCxnSpPr/>
      </xdr:nvCxnSpPr>
      <xdr:spPr>
        <a:xfrm flipV="1">
          <a:off x="22159595" y="5215509"/>
          <a:ext cx="1269" cy="151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73931</xdr:rowOff>
    </xdr:from>
    <xdr:ext cx="249299" cy="259045"/>
    <xdr:sp macro="" textlink="">
      <xdr:nvSpPr>
        <xdr:cNvPr id="741" name="諸支出金最小値テキスト"/>
        <xdr:cNvSpPr txBox="1"/>
      </xdr:nvSpPr>
      <xdr:spPr>
        <a:xfrm>
          <a:off x="22212300" y="6760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18686</xdr:rowOff>
    </xdr:from>
    <xdr:ext cx="534377" cy="259045"/>
    <xdr:sp macro="" textlink="">
      <xdr:nvSpPr>
        <xdr:cNvPr id="743" name="諸支出金最大値テキスト"/>
        <xdr:cNvSpPr txBox="1"/>
      </xdr:nvSpPr>
      <xdr:spPr>
        <a:xfrm>
          <a:off x="22212300" y="49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11,933</a:t>
          </a:r>
          <a:endParaRPr kumimoji="1" lang="ja-JP" altLang="en-US" sz="1000" b="1">
            <a:latin typeface="ＭＳ Ｐゴシック"/>
          </a:endParaRPr>
        </a:p>
      </xdr:txBody>
    </xdr:sp>
    <xdr:clientData/>
  </xdr:oneCellAnchor>
  <xdr:twoCellAnchor>
    <xdr:from>
      <xdr:col>32</xdr:col>
      <xdr:colOff>98425</xdr:colOff>
      <xdr:row>30</xdr:row>
      <xdr:rowOff>72009</xdr:rowOff>
    </xdr:from>
    <xdr:to>
      <xdr:col>32</xdr:col>
      <xdr:colOff>276225</xdr:colOff>
      <xdr:row>30</xdr:row>
      <xdr:rowOff>72009</xdr:rowOff>
    </xdr:to>
    <xdr:cxnSp macro="">
      <xdr:nvCxnSpPr>
        <xdr:cNvPr id="744" name="直線コネクタ 743"/>
        <xdr:cNvCxnSpPr/>
      </xdr:nvCxnSpPr>
      <xdr:spPr>
        <a:xfrm>
          <a:off x="22072600" y="5215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162831</xdr:rowOff>
    </xdr:from>
    <xdr:ext cx="378565" cy="259045"/>
    <xdr:sp macro="" textlink="">
      <xdr:nvSpPr>
        <xdr:cNvPr id="746" name="諸支出金平均値テキスト"/>
        <xdr:cNvSpPr txBox="1"/>
      </xdr:nvSpPr>
      <xdr:spPr>
        <a:xfrm>
          <a:off x="22212300" y="6506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139954</xdr:rowOff>
    </xdr:from>
    <xdr:to>
      <xdr:col>32</xdr:col>
      <xdr:colOff>238125</xdr:colOff>
      <xdr:row>39</xdr:row>
      <xdr:rowOff>70104</xdr:rowOff>
    </xdr:to>
    <xdr:sp macro="" textlink="">
      <xdr:nvSpPr>
        <xdr:cNvPr id="747" name="フローチャート : 判断 746"/>
        <xdr:cNvSpPr/>
      </xdr:nvSpPr>
      <xdr:spPr>
        <a:xfrm>
          <a:off x="221107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152146</xdr:rowOff>
    </xdr:from>
    <xdr:to>
      <xdr:col>31</xdr:col>
      <xdr:colOff>85725</xdr:colOff>
      <xdr:row>39</xdr:row>
      <xdr:rowOff>82296</xdr:rowOff>
    </xdr:to>
    <xdr:sp macro="" textlink="">
      <xdr:nvSpPr>
        <xdr:cNvPr id="749" name="フローチャート : 判断 748"/>
        <xdr:cNvSpPr/>
      </xdr:nvSpPr>
      <xdr:spPr>
        <a:xfrm>
          <a:off x="21272500" y="66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98823</xdr:rowOff>
    </xdr:from>
    <xdr:ext cx="378565" cy="259045"/>
    <xdr:sp macro="" textlink="">
      <xdr:nvSpPr>
        <xdr:cNvPr id="750" name="テキスト ボックス 749"/>
        <xdr:cNvSpPr txBox="1"/>
      </xdr:nvSpPr>
      <xdr:spPr>
        <a:xfrm>
          <a:off x="21134017" y="6442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141097</xdr:rowOff>
    </xdr:from>
    <xdr:to>
      <xdr:col>29</xdr:col>
      <xdr:colOff>568325</xdr:colOff>
      <xdr:row>39</xdr:row>
      <xdr:rowOff>71247</xdr:rowOff>
    </xdr:to>
    <xdr:sp macro="" textlink="">
      <xdr:nvSpPr>
        <xdr:cNvPr id="752" name="フローチャート : 判断 751"/>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87774</xdr:rowOff>
    </xdr:from>
    <xdr:ext cx="378565" cy="259045"/>
    <xdr:sp macro="" textlink="">
      <xdr:nvSpPr>
        <xdr:cNvPr id="753" name="テキスト ボックス 752"/>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171196</xdr:rowOff>
    </xdr:from>
    <xdr:to>
      <xdr:col>28</xdr:col>
      <xdr:colOff>365125</xdr:colOff>
      <xdr:row>38</xdr:row>
      <xdr:rowOff>101346</xdr:rowOff>
    </xdr:to>
    <xdr:sp macro="" textlink="">
      <xdr:nvSpPr>
        <xdr:cNvPr id="755" name="フローチャート : 判断 754"/>
        <xdr:cNvSpPr/>
      </xdr:nvSpPr>
      <xdr:spPr>
        <a:xfrm>
          <a:off x="194945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117873</xdr:rowOff>
    </xdr:from>
    <xdr:ext cx="469744" cy="259045"/>
    <xdr:sp macro="" textlink="">
      <xdr:nvSpPr>
        <xdr:cNvPr id="756" name="テキスト ボックス 755"/>
        <xdr:cNvSpPr txBox="1"/>
      </xdr:nvSpPr>
      <xdr:spPr>
        <a:xfrm>
          <a:off x="19310427" y="629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169291</xdr:rowOff>
    </xdr:from>
    <xdr:to>
      <xdr:col>27</xdr:col>
      <xdr:colOff>161925</xdr:colOff>
      <xdr:row>38</xdr:row>
      <xdr:rowOff>99441</xdr:rowOff>
    </xdr:to>
    <xdr:sp macro="" textlink="">
      <xdr:nvSpPr>
        <xdr:cNvPr id="757" name="フローチャート : 判断 756"/>
        <xdr:cNvSpPr/>
      </xdr:nvSpPr>
      <xdr:spPr>
        <a:xfrm>
          <a:off x="186055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115968</xdr:rowOff>
    </xdr:from>
    <xdr:ext cx="469744" cy="259045"/>
    <xdr:sp macro="" textlink="">
      <xdr:nvSpPr>
        <xdr:cNvPr id="758" name="テキスト ボックス 757"/>
        <xdr:cNvSpPr txBox="1"/>
      </xdr:nvSpPr>
      <xdr:spPr>
        <a:xfrm>
          <a:off x="18421427" y="6288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118381</xdr:rowOff>
    </xdr:from>
    <xdr:ext cx="249299" cy="259045"/>
    <xdr:sp macro="" textlink="">
      <xdr:nvSpPr>
        <xdr:cNvPr id="765" name="諸支出金該当値テキスト"/>
        <xdr:cNvSpPr txBox="1"/>
      </xdr:nvSpPr>
      <xdr:spPr>
        <a:xfrm>
          <a:off x="22212300" y="6633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7" name="テキスト ボックス 786"/>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9" name="テキスト ボックス 788"/>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1" name="テキスト ボックス 790"/>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3" name="テキスト ボックス 792"/>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5" name="テキスト ボックス 794"/>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7" name="直線コネクタ 796"/>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8"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0"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2" name="直線コネクタ 80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3"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4" name="フローチャート : 判断 803"/>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5" name="直線コネクタ 80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6" name="フローチャート : 判断 805"/>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7" name="テキスト ボックス 806"/>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8" name="直線コネクタ 807"/>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9" name="フローチャート : 判断 808"/>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10" name="テキスト ボックス 809"/>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1" name="直線コネクタ 810"/>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2" name="フローチャート : 判断 811"/>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3" name="テキスト ボックス 812"/>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4" name="フローチャート : 判断 813"/>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5" name="テキスト ボックス 814"/>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1" name="円/楕円 82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2"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3" name="円/楕円 82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4" name="テキスト ボックス 823"/>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5" name="円/楕円 82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6" name="テキスト ボックス 825"/>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7" name="円/楕円 82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8" name="テキスト ボックス 827"/>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9" name="円/楕円 82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30" name="テキスト ボックス 829"/>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住民一人当たりのコストが類似団体と比較して、消防費と商工費が乖離している。</a:t>
          </a:r>
          <a:endParaRPr kumimoji="1" lang="en-US" altLang="ja-JP" sz="1200">
            <a:latin typeface="ＭＳ Ｐゴシック"/>
          </a:endParaRPr>
        </a:p>
        <a:p>
          <a:r>
            <a:rPr kumimoji="1" lang="ja-JP" altLang="en-US" sz="1200">
              <a:latin typeface="ＭＳ Ｐゴシック"/>
            </a:rPr>
            <a:t>消防費については防災行政無線を新たに整備したことによる増加であり、臨時的なものである。</a:t>
          </a:r>
          <a:endParaRPr kumimoji="1" lang="en-US" altLang="ja-JP" sz="1200">
            <a:latin typeface="ＭＳ Ｐゴシック"/>
          </a:endParaRPr>
        </a:p>
        <a:p>
          <a:pPr eaLnBrk="1" fontAlgn="auto" latinLnBrk="0" hangingPunct="1"/>
          <a:r>
            <a:rPr kumimoji="1" lang="ja-JP" altLang="en-US" sz="1200">
              <a:latin typeface="ＭＳ Ｐゴシック"/>
            </a:rPr>
            <a:t>一方商工費については、</a:t>
          </a:r>
          <a:r>
            <a:rPr lang="ja-JP" altLang="en-US" sz="1200" baseline="0">
              <a:solidFill>
                <a:schemeClr val="dk1"/>
              </a:solidFill>
              <a:latin typeface="+mn-lt"/>
              <a:ea typeface="+mn-ea"/>
              <a:cs typeface="+mn-cs"/>
            </a:rPr>
            <a:t>条例により、</a:t>
          </a:r>
          <a:r>
            <a:rPr kumimoji="1" lang="ja-JP" altLang="en-US" sz="1200">
              <a:solidFill>
                <a:schemeClr val="dk1"/>
              </a:solidFill>
              <a:latin typeface="+mn-lt"/>
              <a:ea typeface="+mn-ea"/>
              <a:cs typeface="+mn-cs"/>
            </a:rPr>
            <a:t>工業団地進出企業への固定資産税相当額の補助を行ったことによるものである。工業団地進出企業への固定資産税相当額の補助は今後数年続くため、今後も補助費は多額になると見込まれる。そのため、町が事務局を持っている協議会などへの補助を見直し、必要なものへの補助の傾向をさらにすすめていく。</a:t>
          </a:r>
          <a:endParaRPr lang="ja-JP" altLang="en-US" sz="1200">
            <a:solidFill>
              <a:schemeClr val="dk1"/>
            </a:solidFill>
            <a:latin typeface="+mn-lt"/>
            <a:ea typeface="+mn-ea"/>
            <a:cs typeface="+mn-cs"/>
          </a:endParaRPr>
        </a:p>
        <a:p>
          <a:endParaRPr kumimoji="1" lang="ja-JP" altLang="en-US" sz="1100">
            <a:solidFill>
              <a:schemeClr val="dk1"/>
            </a:solidFill>
            <a:latin typeface="+mn-lt"/>
            <a:ea typeface="+mn-ea"/>
            <a:cs typeface="+mn-cs"/>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群馬県明和町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aseline="0">
              <a:solidFill>
                <a:schemeClr val="dk1"/>
              </a:solidFill>
              <a:latin typeface="+mn-lt"/>
              <a:ea typeface="+mn-ea"/>
              <a:cs typeface="+mn-cs"/>
            </a:rPr>
            <a:t>　　平成２８年度の財政調整基金残高は、新たな施設の建設に多額の費用がかかり、財政調整基金の取り崩しを行ったため、減少した。　</a:t>
          </a:r>
          <a:endParaRPr lang="en-US" altLang="ja-JP" sz="1100" baseline="0">
            <a:solidFill>
              <a:schemeClr val="dk1"/>
            </a:solidFill>
            <a:latin typeface="+mn-lt"/>
            <a:ea typeface="+mn-ea"/>
            <a:cs typeface="+mn-cs"/>
          </a:endParaRPr>
        </a:p>
        <a:p>
          <a:r>
            <a:rPr lang="ja-JP" altLang="en-US" sz="1100" baseline="0">
              <a:solidFill>
                <a:schemeClr val="dk1"/>
              </a:solidFill>
              <a:latin typeface="+mn-lt"/>
              <a:ea typeface="+mn-ea"/>
              <a:cs typeface="+mn-cs"/>
            </a:rPr>
            <a:t>　今後も新規施設の建設や道路整備事業に多額の費用がかかるため、財政調整基金の取り崩しが見込まれる。そのため、今後はよりいっそう、事務事業の見直し・統廃合など歳出の合理化等行財政改革を推進し、健全な行財政運営に努めていく。 </a:t>
          </a:r>
          <a:endParaRPr kumimoji="1" lang="ja-JP" altLang="en-US" sz="11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群馬県明和町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latin typeface="+mn-lt"/>
              <a:ea typeface="+mn-ea"/>
              <a:cs typeface="+mn-cs"/>
            </a:rPr>
            <a:t>　特別会計については、おおむね横ばいであるものの、国保・介護・後期高齢特別会計等、自然増が見込まれることと、下水道特別会計の償還がはじまり、今後特別会計への支出が増える可能性が高い。そのため、独立採算の原点に返り、適正な財政運営を堅持する。また、</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年度より、その他会計がなくなっているが、これは水道事業会計が広域化により統合されたことによるものである。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群馬県明和町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latin typeface="+mn-lt"/>
              <a:ea typeface="+mn-ea"/>
              <a:cs typeface="+mn-cs"/>
            </a:rPr>
            <a:t>　元利償還金の減少理由であるが、平成</a:t>
          </a:r>
          <a:r>
            <a:rPr kumimoji="1" lang="en-US" altLang="ja-JP" sz="1100">
              <a:solidFill>
                <a:schemeClr val="dk1"/>
              </a:solidFill>
              <a:latin typeface="+mn-lt"/>
              <a:ea typeface="+mn-ea"/>
              <a:cs typeface="+mn-cs"/>
            </a:rPr>
            <a:t>27</a:t>
          </a:r>
          <a:r>
            <a:rPr kumimoji="1" lang="ja-JP" altLang="en-US" sz="1100">
              <a:solidFill>
                <a:schemeClr val="dk1"/>
              </a:solidFill>
              <a:latin typeface="+mn-lt"/>
              <a:ea typeface="+mn-ea"/>
              <a:cs typeface="+mn-cs"/>
            </a:rPr>
            <a:t>年度に繰上償還を行ったことによるものである。しかし、　駅周辺地域整備事業の元金返済もはじまり、公債費の増が見込めるため、総事業量の適正化により、地方債の発行抑制や借り換えを図り、健全財政の堅持に努める。</a:t>
          </a:r>
          <a:endParaRPr kumimoji="1" lang="en-US" sz="1100">
            <a:solidFill>
              <a:schemeClr val="dk1"/>
            </a:solidFill>
            <a:latin typeface="+mn-lt"/>
            <a:ea typeface="+mn-ea"/>
            <a:cs typeface="+mn-cs"/>
          </a:endParaRPr>
        </a:p>
        <a:p>
          <a:r>
            <a:rPr kumimoji="1" lang="ja-JP" altLang="en-US" sz="1100">
              <a:solidFill>
                <a:schemeClr val="dk1"/>
              </a:solidFill>
              <a:latin typeface="+mn-lt"/>
              <a:ea typeface="+mn-ea"/>
              <a:cs typeface="+mn-cs"/>
            </a:rPr>
            <a:t>　下水道事業については償還がはじまり、公営企業債への繰出額の増が見込まれるため、適量適正な事業量に努めるととにも減債基金や目的基金への計画的な積立を行う。</a:t>
          </a:r>
          <a:endParaRPr lang="ja-JP" altLang="en-US" sz="110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群馬県明和町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平成２８年度の将来負担比率は、昨年度に比較して悪化している。数値悪化の原因であるが、新規施設の建設等に多額の費用がかかったため、財政調整基金の取り崩しを行ったことにより、充当可能基金残高が減少したことが挙げられる。</a:t>
          </a:r>
          <a:endParaRPr kumimoji="1" lang="en-US" sz="1100">
            <a:solidFill>
              <a:schemeClr val="dk1"/>
            </a:solidFill>
            <a:latin typeface="+mn-lt"/>
            <a:ea typeface="+mn-ea"/>
            <a:cs typeface="+mn-cs"/>
          </a:endParaRPr>
        </a:p>
        <a:p>
          <a:r>
            <a:rPr kumimoji="1" lang="ja-JP" altLang="en-US" sz="1100">
              <a:solidFill>
                <a:schemeClr val="dk1"/>
              </a:solidFill>
              <a:latin typeface="+mn-lt"/>
              <a:ea typeface="+mn-ea"/>
              <a:cs typeface="+mn-cs"/>
            </a:rPr>
            <a:t>　ただし、早期健全化基準の３５０％を下回っており、良好な状態を示している。</a:t>
          </a:r>
          <a:endParaRPr kumimoji="1" lang="en-US" sz="110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群馬県明和町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11,463
11,262
19.64
5,756,082
5,420,377
204,034
3,165,700
4,293,786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6.3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4" name="正方形/長方形 23"/>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5" name="正方形/長方形 24"/>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6" name="正方形/長方形 25"/>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8" name="円/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9" name="フローチャート :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4" name="テキスト ボックス 33"/>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5" name="テキスト ボックス 34"/>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6" name="テキスト ボックス 35"/>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7" name="テキスト ボックス 36"/>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0" name="正方形/長方形 39"/>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有形固定資産について、類似団体平均よりも償却が進んでいることがわかる。</a:t>
          </a:r>
        </a:p>
      </xdr:txBody>
    </xdr:sp>
    <xdr:clientData/>
  </xdr:twoCellAnchor>
  <xdr:oneCellAnchor>
    <xdr:from>
      <xdr:col>1</xdr:col>
      <xdr:colOff>746125</xdr:colOff>
      <xdr:row>23</xdr:row>
      <xdr:rowOff>38100</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3" name="テキスト ボックス 52"/>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4" name="直線コネクタ 53"/>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5" name="テキスト ボックス 54"/>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6" name="直線コネクタ 55"/>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7" name="テキスト ボックス 56"/>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8" name="直線コネクタ 57"/>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9" name="テキスト ボックス 58"/>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0" name="直線コネクタ 59"/>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1" name="テキスト ボックス 60"/>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2" name="直線コネクタ 61"/>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3" name="テキスト ボックス 62"/>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4" name="直線コネクタ 63"/>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5" name="テキスト ボックス 64"/>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7" name="テキスト ボックス 66"/>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30117</xdr:rowOff>
    </xdr:from>
    <xdr:to>
      <xdr:col>3</xdr:col>
      <xdr:colOff>1170940</xdr:colOff>
      <xdr:row>35</xdr:row>
      <xdr:rowOff>181</xdr:rowOff>
    </xdr:to>
    <xdr:cxnSp macro="">
      <xdr:nvCxnSpPr>
        <xdr:cNvPr id="69" name="直線コネクタ 68"/>
        <xdr:cNvCxnSpPr/>
      </xdr:nvCxnSpPr>
      <xdr:spPr>
        <a:xfrm flipV="1">
          <a:off x="4760595" y="5440317"/>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4008</xdr:rowOff>
    </xdr:from>
    <xdr:ext cx="405111" cy="259045"/>
    <xdr:sp macro="" textlink="">
      <xdr:nvSpPr>
        <xdr:cNvPr id="70" name="有形固定資産減価償却率最小値テキスト"/>
        <xdr:cNvSpPr txBox="1"/>
      </xdr:nvSpPr>
      <xdr:spPr>
        <a:xfrm>
          <a:off x="4813300" y="678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3</xdr:col>
      <xdr:colOff>1082675</xdr:colOff>
      <xdr:row>35</xdr:row>
      <xdr:rowOff>181</xdr:rowOff>
    </xdr:from>
    <xdr:to>
      <xdr:col>3</xdr:col>
      <xdr:colOff>1260475</xdr:colOff>
      <xdr:row>35</xdr:row>
      <xdr:rowOff>181</xdr:rowOff>
    </xdr:to>
    <xdr:cxnSp macro="">
      <xdr:nvCxnSpPr>
        <xdr:cNvPr id="71" name="直線コネクタ 70"/>
        <xdr:cNvCxnSpPr/>
      </xdr:nvCxnSpPr>
      <xdr:spPr>
        <a:xfrm>
          <a:off x="4673600" y="678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148244</xdr:rowOff>
    </xdr:from>
    <xdr:ext cx="405111" cy="259045"/>
    <xdr:sp macro="" textlink="">
      <xdr:nvSpPr>
        <xdr:cNvPr id="72" name="有形固定資産減価償却率最大値テキスト"/>
        <xdr:cNvSpPr txBox="1"/>
      </xdr:nvSpPr>
      <xdr:spPr>
        <a:xfrm>
          <a:off x="4813300" y="5215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3</xdr:col>
      <xdr:colOff>1082675</xdr:colOff>
      <xdr:row>27</xdr:row>
      <xdr:rowOff>30117</xdr:rowOff>
    </xdr:from>
    <xdr:to>
      <xdr:col>3</xdr:col>
      <xdr:colOff>1260475</xdr:colOff>
      <xdr:row>27</xdr:row>
      <xdr:rowOff>30117</xdr:rowOff>
    </xdr:to>
    <xdr:cxnSp macro="">
      <xdr:nvCxnSpPr>
        <xdr:cNvPr id="73" name="直線コネクタ 72"/>
        <xdr:cNvCxnSpPr/>
      </xdr:nvCxnSpPr>
      <xdr:spPr>
        <a:xfrm>
          <a:off x="4673600" y="544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35577</xdr:rowOff>
    </xdr:from>
    <xdr:ext cx="405111" cy="259045"/>
    <xdr:sp macro="" textlink="">
      <xdr:nvSpPr>
        <xdr:cNvPr id="74" name="有形固定資産減価償却率平均値テキスト"/>
        <xdr:cNvSpPr txBox="1"/>
      </xdr:nvSpPr>
      <xdr:spPr>
        <a:xfrm>
          <a:off x="4813300" y="5960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57150</xdr:rowOff>
    </xdr:from>
    <xdr:to>
      <xdr:col>3</xdr:col>
      <xdr:colOff>1222375</xdr:colOff>
      <xdr:row>30</xdr:row>
      <xdr:rowOff>158750</xdr:rowOff>
    </xdr:to>
    <xdr:sp macro="" textlink="">
      <xdr:nvSpPr>
        <xdr:cNvPr id="75" name="フローチャート : 判断 74"/>
        <xdr:cNvSpPr/>
      </xdr:nvSpPr>
      <xdr:spPr>
        <a:xfrm>
          <a:off x="4711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32476</xdr:rowOff>
    </xdr:from>
    <xdr:to>
      <xdr:col>3</xdr:col>
      <xdr:colOff>511175</xdr:colOff>
      <xdr:row>30</xdr:row>
      <xdr:rowOff>134076</xdr:rowOff>
    </xdr:to>
    <xdr:sp macro="" textlink="">
      <xdr:nvSpPr>
        <xdr:cNvPr id="76" name="フローチャート : 判断 75"/>
        <xdr:cNvSpPr/>
      </xdr:nvSpPr>
      <xdr:spPr>
        <a:xfrm>
          <a:off x="4000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131717</xdr:rowOff>
    </xdr:from>
    <xdr:to>
      <xdr:col>3</xdr:col>
      <xdr:colOff>511175</xdr:colOff>
      <xdr:row>29</xdr:row>
      <xdr:rowOff>61867</xdr:rowOff>
    </xdr:to>
    <xdr:sp macro="" textlink="">
      <xdr:nvSpPr>
        <xdr:cNvPr id="82" name="円/楕円 81"/>
        <xdr:cNvSpPr/>
      </xdr:nvSpPr>
      <xdr:spPr>
        <a:xfrm>
          <a:off x="4000500" y="571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125203</xdr:rowOff>
    </xdr:from>
    <xdr:ext cx="405111" cy="259045"/>
    <xdr:sp macro="" textlink="">
      <xdr:nvSpPr>
        <xdr:cNvPr id="83" name="n_1aveValue有形固定資産減価償却率"/>
        <xdr:cNvSpPr txBox="1"/>
      </xdr:nvSpPr>
      <xdr:spPr>
        <a:xfrm>
          <a:off x="3836043" y="604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78394</xdr:rowOff>
    </xdr:from>
    <xdr:ext cx="405111" cy="259045"/>
    <xdr:sp macro="" textlink="">
      <xdr:nvSpPr>
        <xdr:cNvPr id="84" name="n_1mainValue有形固定資産減価償却率"/>
        <xdr:cNvSpPr txBox="1"/>
      </xdr:nvSpPr>
      <xdr:spPr>
        <a:xfrm>
          <a:off x="3836043" y="5488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群馬県明和町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11,463
11,262
19.64
5,756,082
5,420,377
204,034
3,165,700
4,293,786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60198</xdr:rowOff>
    </xdr:from>
    <xdr:to>
      <xdr:col>6</xdr:col>
      <xdr:colOff>510540</xdr:colOff>
      <xdr:row>42</xdr:row>
      <xdr:rowOff>53340</xdr:rowOff>
    </xdr:to>
    <xdr:cxnSp macro="">
      <xdr:nvCxnSpPr>
        <xdr:cNvPr id="55" name="直線コネクタ 54"/>
        <xdr:cNvCxnSpPr/>
      </xdr:nvCxnSpPr>
      <xdr:spPr>
        <a:xfrm flipV="1">
          <a:off x="4634865" y="5889498"/>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6875</xdr:rowOff>
    </xdr:from>
    <xdr:ext cx="405111" cy="259045"/>
    <xdr:sp macro="" textlink="">
      <xdr:nvSpPr>
        <xdr:cNvPr id="58" name="【道路】&#10;有形固定資産減価償却率最大値テキスト"/>
        <xdr:cNvSpPr txBox="1"/>
      </xdr:nvSpPr>
      <xdr:spPr>
        <a:xfrm>
          <a:off x="4724400" y="5664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6</xdr:col>
      <xdr:colOff>422275</xdr:colOff>
      <xdr:row>34</xdr:row>
      <xdr:rowOff>60198</xdr:rowOff>
    </xdr:from>
    <xdr:to>
      <xdr:col>6</xdr:col>
      <xdr:colOff>600075</xdr:colOff>
      <xdr:row>34</xdr:row>
      <xdr:rowOff>60198</xdr:rowOff>
    </xdr:to>
    <xdr:cxnSp macro="">
      <xdr:nvCxnSpPr>
        <xdr:cNvPr id="59" name="直線コネクタ 58"/>
        <xdr:cNvCxnSpPr/>
      </xdr:nvCxnSpPr>
      <xdr:spPr>
        <a:xfrm>
          <a:off x="4546600" y="588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106697</xdr:rowOff>
    </xdr:from>
    <xdr:ext cx="405111" cy="259045"/>
    <xdr:sp macro="" textlink="">
      <xdr:nvSpPr>
        <xdr:cNvPr id="60" name="【道路】&#10;有形固定資産減価償却率平均値テキスト"/>
        <xdr:cNvSpPr txBox="1"/>
      </xdr:nvSpPr>
      <xdr:spPr>
        <a:xfrm>
          <a:off x="4724400" y="6793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128270</xdr:rowOff>
    </xdr:from>
    <xdr:to>
      <xdr:col>6</xdr:col>
      <xdr:colOff>561975</xdr:colOff>
      <xdr:row>40</xdr:row>
      <xdr:rowOff>58420</xdr:rowOff>
    </xdr:to>
    <xdr:sp macro="" textlink="">
      <xdr:nvSpPr>
        <xdr:cNvPr id="61" name="フローチャート : 判断 60"/>
        <xdr:cNvSpPr/>
      </xdr:nvSpPr>
      <xdr:spPr>
        <a:xfrm>
          <a:off x="45847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116840</xdr:rowOff>
    </xdr:from>
    <xdr:to>
      <xdr:col>5</xdr:col>
      <xdr:colOff>409575</xdr:colOff>
      <xdr:row>40</xdr:row>
      <xdr:rowOff>46990</xdr:rowOff>
    </xdr:to>
    <xdr:sp macro="" textlink="">
      <xdr:nvSpPr>
        <xdr:cNvPr id="62" name="フローチャート : 判断 61"/>
        <xdr:cNvSpPr/>
      </xdr:nvSpPr>
      <xdr:spPr>
        <a:xfrm>
          <a:off x="3746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45974</xdr:rowOff>
    </xdr:from>
    <xdr:to>
      <xdr:col>5</xdr:col>
      <xdr:colOff>409575</xdr:colOff>
      <xdr:row>37</xdr:row>
      <xdr:rowOff>147574</xdr:rowOff>
    </xdr:to>
    <xdr:sp macro="" textlink="">
      <xdr:nvSpPr>
        <xdr:cNvPr id="68" name="円/楕円 67"/>
        <xdr:cNvSpPr/>
      </xdr:nvSpPr>
      <xdr:spPr>
        <a:xfrm>
          <a:off x="3746500" y="638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38117</xdr:rowOff>
    </xdr:from>
    <xdr:ext cx="405111" cy="259045"/>
    <xdr:sp macro="" textlink="">
      <xdr:nvSpPr>
        <xdr:cNvPr id="69" name="n_1aveValue【道路】&#10;有形固定資産減価償却率"/>
        <xdr:cNvSpPr txBox="1"/>
      </xdr:nvSpPr>
      <xdr:spPr>
        <a:xfrm>
          <a:off x="3582043"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164101</xdr:rowOff>
    </xdr:from>
    <xdr:ext cx="405111" cy="259045"/>
    <xdr:sp macro="" textlink="">
      <xdr:nvSpPr>
        <xdr:cNvPr id="70" name="n_1mainValue【道路】&#10;有形固定資産減価償却率"/>
        <xdr:cNvSpPr txBox="1"/>
      </xdr:nvSpPr>
      <xdr:spPr>
        <a:xfrm>
          <a:off x="3582043" y="616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28.611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133350</xdr:rowOff>
    </xdr:from>
    <xdr:to>
      <xdr:col>16</xdr:col>
      <xdr:colOff>307975</xdr:colOff>
      <xdr:row>42</xdr:row>
      <xdr:rowOff>133350</xdr:rowOff>
    </xdr:to>
    <xdr:cxnSp macro="">
      <xdr:nvCxnSpPr>
        <xdr:cNvPr id="82" name="直線コネクタ 8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162577</xdr:rowOff>
    </xdr:from>
    <xdr:ext cx="531299" cy="259045"/>
    <xdr:sp macro="" textlink="">
      <xdr:nvSpPr>
        <xdr:cNvPr id="83" name="テキスト ボックス 82"/>
        <xdr:cNvSpPr txBox="1"/>
      </xdr:nvSpPr>
      <xdr:spPr>
        <a:xfrm>
          <a:off x="6072701" y="719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41</xdr:row>
      <xdr:rowOff>19050</xdr:rowOff>
    </xdr:from>
    <xdr:to>
      <xdr:col>16</xdr:col>
      <xdr:colOff>307975</xdr:colOff>
      <xdr:row>41</xdr:row>
      <xdr:rowOff>19050</xdr:rowOff>
    </xdr:to>
    <xdr:cxnSp macro="">
      <xdr:nvCxnSpPr>
        <xdr:cNvPr id="84" name="直線コネクタ 8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48277</xdr:rowOff>
    </xdr:from>
    <xdr:ext cx="531299" cy="259045"/>
    <xdr:sp macro="" textlink="">
      <xdr:nvSpPr>
        <xdr:cNvPr id="85" name="テキスト ボックス 84"/>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76200</xdr:rowOff>
    </xdr:from>
    <xdr:to>
      <xdr:col>16</xdr:col>
      <xdr:colOff>307975</xdr:colOff>
      <xdr:row>39</xdr:row>
      <xdr:rowOff>76200</xdr:rowOff>
    </xdr:to>
    <xdr:cxnSp macro="">
      <xdr:nvCxnSpPr>
        <xdr:cNvPr id="86" name="直線コネクタ 8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105427</xdr:rowOff>
    </xdr:from>
    <xdr:ext cx="531299" cy="259045"/>
    <xdr:sp macro="" textlink="">
      <xdr:nvSpPr>
        <xdr:cNvPr id="87" name="テキスト ボックス 86"/>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19050</xdr:rowOff>
    </xdr:from>
    <xdr:to>
      <xdr:col>16</xdr:col>
      <xdr:colOff>307975</xdr:colOff>
      <xdr:row>36</xdr:row>
      <xdr:rowOff>19050</xdr:rowOff>
    </xdr:to>
    <xdr:cxnSp macro="">
      <xdr:nvCxnSpPr>
        <xdr:cNvPr id="90" name="直線コネクタ 8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48277</xdr:rowOff>
    </xdr:from>
    <xdr:ext cx="531299" cy="259045"/>
    <xdr:sp macro="" textlink="">
      <xdr:nvSpPr>
        <xdr:cNvPr id="91" name="テキスト ボックス 90"/>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92" name="直線コネクタ 9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105427</xdr:rowOff>
    </xdr:from>
    <xdr:ext cx="531299" cy="259045"/>
    <xdr:sp macro="" textlink="">
      <xdr:nvSpPr>
        <xdr:cNvPr id="93" name="テキスト ボックス 92"/>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133350</xdr:rowOff>
    </xdr:from>
    <xdr:to>
      <xdr:col>16</xdr:col>
      <xdr:colOff>307975</xdr:colOff>
      <xdr:row>32</xdr:row>
      <xdr:rowOff>133350</xdr:rowOff>
    </xdr:to>
    <xdr:cxnSp macro="">
      <xdr:nvCxnSpPr>
        <xdr:cNvPr id="94" name="直線コネクタ 9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162577</xdr:rowOff>
    </xdr:from>
    <xdr:ext cx="531299" cy="259045"/>
    <xdr:sp macro="" textlink="">
      <xdr:nvSpPr>
        <xdr:cNvPr id="95" name="テキスト ボックス 94"/>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134550</xdr:rowOff>
    </xdr:from>
    <xdr:to>
      <xdr:col>15</xdr:col>
      <xdr:colOff>180340</xdr:colOff>
      <xdr:row>42</xdr:row>
      <xdr:rowOff>17650</xdr:rowOff>
    </xdr:to>
    <xdr:cxnSp macro="">
      <xdr:nvCxnSpPr>
        <xdr:cNvPr id="99" name="直線コネクタ 98"/>
        <xdr:cNvCxnSpPr/>
      </xdr:nvCxnSpPr>
      <xdr:spPr>
        <a:xfrm flipV="1">
          <a:off x="10476865" y="5792400"/>
          <a:ext cx="0" cy="142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21477</xdr:rowOff>
    </xdr:from>
    <xdr:ext cx="534377" cy="259045"/>
    <xdr:sp macro="" textlink="">
      <xdr:nvSpPr>
        <xdr:cNvPr id="100" name="【道路】&#10;一人当たり延長最小値テキスト"/>
        <xdr:cNvSpPr txBox="1"/>
      </xdr:nvSpPr>
      <xdr:spPr>
        <a:xfrm>
          <a:off x="10566400" y="722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14.049</a:t>
          </a:r>
          <a:endParaRPr kumimoji="1" lang="ja-JP" altLang="en-US" sz="1000" b="1">
            <a:latin typeface="ＭＳ Ｐゴシック"/>
          </a:endParaRPr>
        </a:p>
      </xdr:txBody>
    </xdr:sp>
    <xdr:clientData/>
  </xdr:oneCellAnchor>
  <xdr:twoCellAnchor>
    <xdr:from>
      <xdr:col>15</xdr:col>
      <xdr:colOff>92075</xdr:colOff>
      <xdr:row>42</xdr:row>
      <xdr:rowOff>17650</xdr:rowOff>
    </xdr:from>
    <xdr:to>
      <xdr:col>15</xdr:col>
      <xdr:colOff>269875</xdr:colOff>
      <xdr:row>42</xdr:row>
      <xdr:rowOff>17650</xdr:rowOff>
    </xdr:to>
    <xdr:cxnSp macro="">
      <xdr:nvCxnSpPr>
        <xdr:cNvPr id="101" name="直線コネクタ 100"/>
        <xdr:cNvCxnSpPr/>
      </xdr:nvCxnSpPr>
      <xdr:spPr>
        <a:xfrm>
          <a:off x="10388600" y="721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81227</xdr:rowOff>
    </xdr:from>
    <xdr:ext cx="534377" cy="259045"/>
    <xdr:sp macro="" textlink="">
      <xdr:nvSpPr>
        <xdr:cNvPr id="102" name="【道路】&#10;一人当たり延長最大値テキスト"/>
        <xdr:cNvSpPr txBox="1"/>
      </xdr:nvSpPr>
      <xdr:spPr>
        <a:xfrm>
          <a:off x="10566400" y="556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63.958</a:t>
          </a:r>
          <a:endParaRPr kumimoji="1" lang="ja-JP" altLang="en-US" sz="1000" b="1">
            <a:latin typeface="ＭＳ Ｐゴシック"/>
          </a:endParaRPr>
        </a:p>
      </xdr:txBody>
    </xdr:sp>
    <xdr:clientData/>
  </xdr:oneCellAnchor>
  <xdr:twoCellAnchor>
    <xdr:from>
      <xdr:col>15</xdr:col>
      <xdr:colOff>92075</xdr:colOff>
      <xdr:row>33</xdr:row>
      <xdr:rowOff>134550</xdr:rowOff>
    </xdr:from>
    <xdr:to>
      <xdr:col>15</xdr:col>
      <xdr:colOff>269875</xdr:colOff>
      <xdr:row>33</xdr:row>
      <xdr:rowOff>134550</xdr:rowOff>
    </xdr:to>
    <xdr:cxnSp macro="">
      <xdr:nvCxnSpPr>
        <xdr:cNvPr id="103" name="直線コネクタ 102"/>
        <xdr:cNvCxnSpPr/>
      </xdr:nvCxnSpPr>
      <xdr:spPr>
        <a:xfrm>
          <a:off x="10388600" y="579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153903</xdr:rowOff>
    </xdr:from>
    <xdr:ext cx="534377" cy="259045"/>
    <xdr:sp macro="" textlink="">
      <xdr:nvSpPr>
        <xdr:cNvPr id="104" name="【道路】&#10;一人当たり延長平均値テキスト"/>
        <xdr:cNvSpPr txBox="1"/>
      </xdr:nvSpPr>
      <xdr:spPr>
        <a:xfrm>
          <a:off x="10566400" y="666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30.748</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4026</xdr:rowOff>
    </xdr:from>
    <xdr:to>
      <xdr:col>15</xdr:col>
      <xdr:colOff>231775</xdr:colOff>
      <xdr:row>39</xdr:row>
      <xdr:rowOff>105626</xdr:rowOff>
    </xdr:to>
    <xdr:sp macro="" textlink="">
      <xdr:nvSpPr>
        <xdr:cNvPr id="105" name="フローチャート : 判断 104"/>
        <xdr:cNvSpPr/>
      </xdr:nvSpPr>
      <xdr:spPr>
        <a:xfrm>
          <a:off x="10426700" y="669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153730</xdr:rowOff>
    </xdr:from>
    <xdr:to>
      <xdr:col>14</xdr:col>
      <xdr:colOff>79375</xdr:colOff>
      <xdr:row>40</xdr:row>
      <xdr:rowOff>83880</xdr:rowOff>
    </xdr:to>
    <xdr:sp macro="" textlink="">
      <xdr:nvSpPr>
        <xdr:cNvPr id="106" name="フローチャート : 判断 105"/>
        <xdr:cNvSpPr/>
      </xdr:nvSpPr>
      <xdr:spPr>
        <a:xfrm>
          <a:off x="9588500" y="68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71377</xdr:rowOff>
    </xdr:from>
    <xdr:to>
      <xdr:col>14</xdr:col>
      <xdr:colOff>79375</xdr:colOff>
      <xdr:row>41</xdr:row>
      <xdr:rowOff>1527</xdr:rowOff>
    </xdr:to>
    <xdr:sp macro="" textlink="">
      <xdr:nvSpPr>
        <xdr:cNvPr id="112" name="円/楕円 111"/>
        <xdr:cNvSpPr/>
      </xdr:nvSpPr>
      <xdr:spPr>
        <a:xfrm>
          <a:off x="9588500" y="692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100407</xdr:rowOff>
    </xdr:from>
    <xdr:ext cx="534377" cy="259045"/>
    <xdr:sp macro="" textlink="">
      <xdr:nvSpPr>
        <xdr:cNvPr id="113" name="n_1aveValue【道路】&#10;一人当たり延長"/>
        <xdr:cNvSpPr txBox="1"/>
      </xdr:nvSpPr>
      <xdr:spPr>
        <a:xfrm>
          <a:off x="9359410" y="661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25.509</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164104</xdr:rowOff>
    </xdr:from>
    <xdr:ext cx="534377" cy="259045"/>
    <xdr:sp macro="" textlink="">
      <xdr:nvSpPr>
        <xdr:cNvPr id="114" name="n_1mainValue【道路】&#10;一人当たり延長"/>
        <xdr:cNvSpPr txBox="1"/>
      </xdr:nvSpPr>
      <xdr:spPr>
        <a:xfrm>
          <a:off x="9359410" y="702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22.391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6" name="直線コネクタ 12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7" name="テキスト ボックス 12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8" name="直線コネクタ 12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9" name="テキスト ボックス 12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0" name="直線コネクタ 12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1" name="テキスト ボックス 13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2" name="直線コネクタ 13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3" name="テキスト ボックス 13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75438</xdr:rowOff>
    </xdr:from>
    <xdr:to>
      <xdr:col>6</xdr:col>
      <xdr:colOff>510540</xdr:colOff>
      <xdr:row>63</xdr:row>
      <xdr:rowOff>54864</xdr:rowOff>
    </xdr:to>
    <xdr:cxnSp macro="">
      <xdr:nvCxnSpPr>
        <xdr:cNvPr id="137" name="直線コネクタ 136"/>
        <xdr:cNvCxnSpPr/>
      </xdr:nvCxnSpPr>
      <xdr:spPr>
        <a:xfrm flipV="1">
          <a:off x="4634865" y="950518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58691</xdr:rowOff>
    </xdr:from>
    <xdr:ext cx="405111" cy="259045"/>
    <xdr:sp macro="" textlink="">
      <xdr:nvSpPr>
        <xdr:cNvPr id="138" name="【橋りょう・トンネル】&#10;有形固定資産減価償却率最小値テキスト"/>
        <xdr:cNvSpPr txBox="1"/>
      </xdr:nvSpPr>
      <xdr:spPr>
        <a:xfrm>
          <a:off x="4724400" y="1086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6</xdr:col>
      <xdr:colOff>422275</xdr:colOff>
      <xdr:row>63</xdr:row>
      <xdr:rowOff>54864</xdr:rowOff>
    </xdr:from>
    <xdr:to>
      <xdr:col>6</xdr:col>
      <xdr:colOff>600075</xdr:colOff>
      <xdr:row>63</xdr:row>
      <xdr:rowOff>54864</xdr:rowOff>
    </xdr:to>
    <xdr:cxnSp macro="">
      <xdr:nvCxnSpPr>
        <xdr:cNvPr id="139" name="直線コネクタ 138"/>
        <xdr:cNvCxnSpPr/>
      </xdr:nvCxnSpPr>
      <xdr:spPr>
        <a:xfrm>
          <a:off x="4546600" y="1085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22115</xdr:rowOff>
    </xdr:from>
    <xdr:ext cx="405111" cy="259045"/>
    <xdr:sp macro="" textlink="">
      <xdr:nvSpPr>
        <xdr:cNvPr id="140" name="【橋りょう・トンネル】&#10;有形固定資産減価償却率最大値テキスト"/>
        <xdr:cNvSpPr txBox="1"/>
      </xdr:nvSpPr>
      <xdr:spPr>
        <a:xfrm>
          <a:off x="4724400" y="928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6</xdr:col>
      <xdr:colOff>422275</xdr:colOff>
      <xdr:row>55</xdr:row>
      <xdr:rowOff>75438</xdr:rowOff>
    </xdr:from>
    <xdr:to>
      <xdr:col>6</xdr:col>
      <xdr:colOff>600075</xdr:colOff>
      <xdr:row>55</xdr:row>
      <xdr:rowOff>75438</xdr:rowOff>
    </xdr:to>
    <xdr:cxnSp macro="">
      <xdr:nvCxnSpPr>
        <xdr:cNvPr id="141" name="直線コネクタ 140"/>
        <xdr:cNvCxnSpPr/>
      </xdr:nvCxnSpPr>
      <xdr:spPr>
        <a:xfrm>
          <a:off x="4546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32783</xdr:rowOff>
    </xdr:from>
    <xdr:ext cx="405111" cy="259045"/>
    <xdr:sp macro="" textlink="">
      <xdr:nvSpPr>
        <xdr:cNvPr id="142" name="【橋りょう・トンネル】&#10;有形固定資産減価償却率平均値テキスト"/>
        <xdr:cNvSpPr txBox="1"/>
      </xdr:nvSpPr>
      <xdr:spPr>
        <a:xfrm>
          <a:off x="4724400" y="9976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54356</xdr:rowOff>
    </xdr:from>
    <xdr:to>
      <xdr:col>6</xdr:col>
      <xdr:colOff>561975</xdr:colOff>
      <xdr:row>58</xdr:row>
      <xdr:rowOff>155956</xdr:rowOff>
    </xdr:to>
    <xdr:sp macro="" textlink="">
      <xdr:nvSpPr>
        <xdr:cNvPr id="143" name="フローチャート : 判断 142"/>
        <xdr:cNvSpPr/>
      </xdr:nvSpPr>
      <xdr:spPr>
        <a:xfrm>
          <a:off x="4584700" y="999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138938</xdr:rowOff>
    </xdr:from>
    <xdr:to>
      <xdr:col>5</xdr:col>
      <xdr:colOff>409575</xdr:colOff>
      <xdr:row>59</xdr:row>
      <xdr:rowOff>69088</xdr:rowOff>
    </xdr:to>
    <xdr:sp macro="" textlink="">
      <xdr:nvSpPr>
        <xdr:cNvPr id="144" name="フローチャート : 判断 143"/>
        <xdr:cNvSpPr/>
      </xdr:nvSpPr>
      <xdr:spPr>
        <a:xfrm>
          <a:off x="3746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72644</xdr:rowOff>
    </xdr:from>
    <xdr:to>
      <xdr:col>5</xdr:col>
      <xdr:colOff>409575</xdr:colOff>
      <xdr:row>59</xdr:row>
      <xdr:rowOff>2794</xdr:rowOff>
    </xdr:to>
    <xdr:sp macro="" textlink="">
      <xdr:nvSpPr>
        <xdr:cNvPr id="150" name="円/楕円 149"/>
        <xdr:cNvSpPr/>
      </xdr:nvSpPr>
      <xdr:spPr>
        <a:xfrm>
          <a:off x="3746500" y="100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60215</xdr:rowOff>
    </xdr:from>
    <xdr:ext cx="405111" cy="259045"/>
    <xdr:sp macro="" textlink="">
      <xdr:nvSpPr>
        <xdr:cNvPr id="151" name="n_1aveValue【橋りょう・トンネル】&#10;有形固定資産減価償却率"/>
        <xdr:cNvSpPr txBox="1"/>
      </xdr:nvSpPr>
      <xdr:spPr>
        <a:xfrm>
          <a:off x="3582043"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19321</xdr:rowOff>
    </xdr:from>
    <xdr:ext cx="405111" cy="259045"/>
    <xdr:sp macro="" textlink="">
      <xdr:nvSpPr>
        <xdr:cNvPr id="152" name="n_1mainValue【橋りょう・トンネル】&#10;有形固定資産減価償却率"/>
        <xdr:cNvSpPr txBox="1"/>
      </xdr:nvSpPr>
      <xdr:spPr>
        <a:xfrm>
          <a:off x="3582043" y="979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275,870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3" name="直線コネクタ 16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4" name="テキスト ボックス 163"/>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5" name="直線コネクタ 16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6" name="テキスト ボックス 165"/>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7" name="直線コネクタ 16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8" name="テキスト ボックス 167"/>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9" name="直線コネクタ 16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70" name="テキスト ボックス 169"/>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1" name="直線コネクタ 17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72" name="テキスト ボックス 171"/>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3" name="直線コネクタ 17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4" name="テキスト ボックス 173"/>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6" name="テキスト ボックス 17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87380</xdr:rowOff>
    </xdr:from>
    <xdr:to>
      <xdr:col>15</xdr:col>
      <xdr:colOff>180340</xdr:colOff>
      <xdr:row>64</xdr:row>
      <xdr:rowOff>78830</xdr:rowOff>
    </xdr:to>
    <xdr:cxnSp macro="">
      <xdr:nvCxnSpPr>
        <xdr:cNvPr id="178" name="直線コネクタ 177"/>
        <xdr:cNvCxnSpPr/>
      </xdr:nvCxnSpPr>
      <xdr:spPr>
        <a:xfrm flipV="1">
          <a:off x="10476865" y="9517130"/>
          <a:ext cx="0" cy="1534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82657</xdr:rowOff>
    </xdr:from>
    <xdr:ext cx="534377" cy="259045"/>
    <xdr:sp macro="" textlink="">
      <xdr:nvSpPr>
        <xdr:cNvPr id="179" name="【橋りょう・トンネル】&#10;一人当たり有形固定資産（償却資産）額最小値テキスト"/>
        <xdr:cNvSpPr txBox="1"/>
      </xdr:nvSpPr>
      <xdr:spPr>
        <a:xfrm>
          <a:off x="10566400" y="1105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47,584</a:t>
          </a:r>
          <a:endParaRPr kumimoji="1" lang="ja-JP" altLang="en-US" sz="1000" b="1">
            <a:latin typeface="ＭＳ Ｐゴシック"/>
          </a:endParaRPr>
        </a:p>
      </xdr:txBody>
    </xdr:sp>
    <xdr:clientData/>
  </xdr:oneCellAnchor>
  <xdr:twoCellAnchor>
    <xdr:from>
      <xdr:col>15</xdr:col>
      <xdr:colOff>92075</xdr:colOff>
      <xdr:row>64</xdr:row>
      <xdr:rowOff>78830</xdr:rowOff>
    </xdr:from>
    <xdr:to>
      <xdr:col>15</xdr:col>
      <xdr:colOff>269875</xdr:colOff>
      <xdr:row>64</xdr:row>
      <xdr:rowOff>78830</xdr:rowOff>
    </xdr:to>
    <xdr:cxnSp macro="">
      <xdr:nvCxnSpPr>
        <xdr:cNvPr id="180" name="直線コネクタ 179"/>
        <xdr:cNvCxnSpPr/>
      </xdr:nvCxnSpPr>
      <xdr:spPr>
        <a:xfrm>
          <a:off x="10388600" y="11051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34057</xdr:rowOff>
    </xdr:from>
    <xdr:ext cx="690189" cy="259045"/>
    <xdr:sp macro="" textlink="">
      <xdr:nvSpPr>
        <xdr:cNvPr id="181" name="【橋りょう・トンネル】&#10;一人当たり有形固定資産（償却資産）額最大値テキスト"/>
        <xdr:cNvSpPr txBox="1"/>
      </xdr:nvSpPr>
      <xdr:spPr>
        <a:xfrm>
          <a:off x="10566400" y="92923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1,457,230</a:t>
          </a:r>
          <a:endParaRPr kumimoji="1" lang="ja-JP" altLang="en-US" sz="1000" b="1">
            <a:latin typeface="ＭＳ Ｐゴシック"/>
          </a:endParaRPr>
        </a:p>
      </xdr:txBody>
    </xdr:sp>
    <xdr:clientData/>
  </xdr:oneCellAnchor>
  <xdr:twoCellAnchor>
    <xdr:from>
      <xdr:col>15</xdr:col>
      <xdr:colOff>92075</xdr:colOff>
      <xdr:row>55</xdr:row>
      <xdr:rowOff>87380</xdr:rowOff>
    </xdr:from>
    <xdr:to>
      <xdr:col>15</xdr:col>
      <xdr:colOff>269875</xdr:colOff>
      <xdr:row>55</xdr:row>
      <xdr:rowOff>87380</xdr:rowOff>
    </xdr:to>
    <xdr:cxnSp macro="">
      <xdr:nvCxnSpPr>
        <xdr:cNvPr id="182" name="直線コネクタ 181"/>
        <xdr:cNvCxnSpPr/>
      </xdr:nvCxnSpPr>
      <xdr:spPr>
        <a:xfrm>
          <a:off x="10388600" y="951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116178</xdr:rowOff>
    </xdr:from>
    <xdr:ext cx="599010" cy="259045"/>
    <xdr:sp macro="" textlink="">
      <xdr:nvSpPr>
        <xdr:cNvPr id="183" name="【橋りょう・トンネル】&#10;一人当たり有形固定資産（償却資産）額平均値テキスト"/>
        <xdr:cNvSpPr txBox="1"/>
      </xdr:nvSpPr>
      <xdr:spPr>
        <a:xfrm>
          <a:off x="10566400" y="105746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419,290</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137751</xdr:rowOff>
    </xdr:from>
    <xdr:to>
      <xdr:col>15</xdr:col>
      <xdr:colOff>231775</xdr:colOff>
      <xdr:row>62</xdr:row>
      <xdr:rowOff>67901</xdr:rowOff>
    </xdr:to>
    <xdr:sp macro="" textlink="">
      <xdr:nvSpPr>
        <xdr:cNvPr id="184" name="フローチャート : 判断 183"/>
        <xdr:cNvSpPr/>
      </xdr:nvSpPr>
      <xdr:spPr>
        <a:xfrm>
          <a:off x="10426700" y="1059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105142</xdr:rowOff>
    </xdr:from>
    <xdr:to>
      <xdr:col>14</xdr:col>
      <xdr:colOff>79375</xdr:colOff>
      <xdr:row>63</xdr:row>
      <xdr:rowOff>35292</xdr:rowOff>
    </xdr:to>
    <xdr:sp macro="" textlink="">
      <xdr:nvSpPr>
        <xdr:cNvPr id="185" name="フローチャート : 判断 184"/>
        <xdr:cNvSpPr/>
      </xdr:nvSpPr>
      <xdr:spPr>
        <a:xfrm>
          <a:off x="9588500" y="1073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64</xdr:row>
      <xdr:rowOff>53345</xdr:rowOff>
    </xdr:from>
    <xdr:to>
      <xdr:col>14</xdr:col>
      <xdr:colOff>79375</xdr:colOff>
      <xdr:row>64</xdr:row>
      <xdr:rowOff>154945</xdr:rowOff>
    </xdr:to>
    <xdr:sp macro="" textlink="">
      <xdr:nvSpPr>
        <xdr:cNvPr id="191" name="円/楕円 190"/>
        <xdr:cNvSpPr/>
      </xdr:nvSpPr>
      <xdr:spPr>
        <a:xfrm>
          <a:off x="9588500" y="1102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51819</xdr:rowOff>
    </xdr:from>
    <xdr:ext cx="599010" cy="259045"/>
    <xdr:sp macro="" textlink="">
      <xdr:nvSpPr>
        <xdr:cNvPr id="192" name="n_1aveValue【橋りょう・トンネル】&#10;一人当たり有形固定資産（償却資産）額"/>
        <xdr:cNvSpPr txBox="1"/>
      </xdr:nvSpPr>
      <xdr:spPr>
        <a:xfrm>
          <a:off x="9327094" y="1051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291,746</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146072</xdr:rowOff>
    </xdr:from>
    <xdr:ext cx="534377" cy="259045"/>
    <xdr:sp macro="" textlink="">
      <xdr:nvSpPr>
        <xdr:cNvPr id="193" name="n_1mainValue【橋りょう・トンネル】&#10;一人当たり有形固定資産（償却資産）額"/>
        <xdr:cNvSpPr txBox="1"/>
      </xdr:nvSpPr>
      <xdr:spPr>
        <a:xfrm>
          <a:off x="9359411" y="1111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24,329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05" name="テキスト ボックス 204"/>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5" name="テキスト ボックス 21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43814</xdr:rowOff>
    </xdr:from>
    <xdr:to>
      <xdr:col>6</xdr:col>
      <xdr:colOff>510540</xdr:colOff>
      <xdr:row>85</xdr:row>
      <xdr:rowOff>3811</xdr:rowOff>
    </xdr:to>
    <xdr:cxnSp macro="">
      <xdr:nvCxnSpPr>
        <xdr:cNvPr id="217" name="直線コネクタ 216"/>
        <xdr:cNvCxnSpPr/>
      </xdr:nvCxnSpPr>
      <xdr:spPr>
        <a:xfrm flipV="1">
          <a:off x="4634865" y="13245464"/>
          <a:ext cx="0" cy="133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7638</xdr:rowOff>
    </xdr:from>
    <xdr:ext cx="405111" cy="259045"/>
    <xdr:sp macro="" textlink="">
      <xdr:nvSpPr>
        <xdr:cNvPr id="218" name="【公営住宅】&#10;有形固定資産減価償却率最小値テキスト"/>
        <xdr:cNvSpPr txBox="1"/>
      </xdr:nvSpPr>
      <xdr:spPr>
        <a:xfrm>
          <a:off x="47244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422275</xdr:colOff>
      <xdr:row>85</xdr:row>
      <xdr:rowOff>3811</xdr:rowOff>
    </xdr:from>
    <xdr:to>
      <xdr:col>6</xdr:col>
      <xdr:colOff>600075</xdr:colOff>
      <xdr:row>85</xdr:row>
      <xdr:rowOff>3811</xdr:rowOff>
    </xdr:to>
    <xdr:cxnSp macro="">
      <xdr:nvCxnSpPr>
        <xdr:cNvPr id="219" name="直線コネクタ 218"/>
        <xdr:cNvCxnSpPr/>
      </xdr:nvCxnSpPr>
      <xdr:spPr>
        <a:xfrm>
          <a:off x="4546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161941</xdr:rowOff>
    </xdr:from>
    <xdr:ext cx="405111" cy="259045"/>
    <xdr:sp macro="" textlink="">
      <xdr:nvSpPr>
        <xdr:cNvPr id="220" name="【公営住宅】&#10;有形固定資産減価償却率最大値テキスト"/>
        <xdr:cNvSpPr txBox="1"/>
      </xdr:nvSpPr>
      <xdr:spPr>
        <a:xfrm>
          <a:off x="47244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a:t>
          </a:r>
          <a:endParaRPr kumimoji="1" lang="ja-JP" altLang="en-US" sz="1000" b="1">
            <a:latin typeface="ＭＳ Ｐゴシック"/>
          </a:endParaRPr>
        </a:p>
      </xdr:txBody>
    </xdr:sp>
    <xdr:clientData/>
  </xdr:oneCellAnchor>
  <xdr:twoCellAnchor>
    <xdr:from>
      <xdr:col>6</xdr:col>
      <xdr:colOff>422275</xdr:colOff>
      <xdr:row>77</xdr:row>
      <xdr:rowOff>43814</xdr:rowOff>
    </xdr:from>
    <xdr:to>
      <xdr:col>6</xdr:col>
      <xdr:colOff>600075</xdr:colOff>
      <xdr:row>77</xdr:row>
      <xdr:rowOff>43814</xdr:rowOff>
    </xdr:to>
    <xdr:cxnSp macro="">
      <xdr:nvCxnSpPr>
        <xdr:cNvPr id="221" name="直線コネクタ 220"/>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80027</xdr:rowOff>
    </xdr:from>
    <xdr:ext cx="405111" cy="259045"/>
    <xdr:sp macro="" textlink="">
      <xdr:nvSpPr>
        <xdr:cNvPr id="222" name="【公営住宅】&#10;有形固定資産減価償却率平均値テキスト"/>
        <xdr:cNvSpPr txBox="1"/>
      </xdr:nvSpPr>
      <xdr:spPr>
        <a:xfrm>
          <a:off x="4724400" y="13624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101600</xdr:rowOff>
    </xdr:from>
    <xdr:to>
      <xdr:col>6</xdr:col>
      <xdr:colOff>561975</xdr:colOff>
      <xdr:row>80</xdr:row>
      <xdr:rowOff>31750</xdr:rowOff>
    </xdr:to>
    <xdr:sp macro="" textlink="">
      <xdr:nvSpPr>
        <xdr:cNvPr id="223" name="フローチャート : 判断 222"/>
        <xdr:cNvSpPr/>
      </xdr:nvSpPr>
      <xdr:spPr>
        <a:xfrm>
          <a:off x="45847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130175</xdr:rowOff>
    </xdr:from>
    <xdr:to>
      <xdr:col>5</xdr:col>
      <xdr:colOff>409575</xdr:colOff>
      <xdr:row>80</xdr:row>
      <xdr:rowOff>60325</xdr:rowOff>
    </xdr:to>
    <xdr:sp macro="" textlink="">
      <xdr:nvSpPr>
        <xdr:cNvPr id="224" name="フローチャート : 判断 223"/>
        <xdr:cNvSpPr/>
      </xdr:nvSpPr>
      <xdr:spPr>
        <a:xfrm>
          <a:off x="3746500" y="1367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128270</xdr:rowOff>
    </xdr:from>
    <xdr:to>
      <xdr:col>5</xdr:col>
      <xdr:colOff>409575</xdr:colOff>
      <xdr:row>84</xdr:row>
      <xdr:rowOff>58420</xdr:rowOff>
    </xdr:to>
    <xdr:sp macro="" textlink="">
      <xdr:nvSpPr>
        <xdr:cNvPr id="230" name="円/楕円 229"/>
        <xdr:cNvSpPr/>
      </xdr:nvSpPr>
      <xdr:spPr>
        <a:xfrm>
          <a:off x="3746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76852</xdr:rowOff>
    </xdr:from>
    <xdr:ext cx="405111" cy="259045"/>
    <xdr:sp macro="" textlink="">
      <xdr:nvSpPr>
        <xdr:cNvPr id="231" name="n_1aveValue【公営住宅】&#10;有形固定資産減価償却率"/>
        <xdr:cNvSpPr txBox="1"/>
      </xdr:nvSpPr>
      <xdr:spPr>
        <a:xfrm>
          <a:off x="3582043"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49547</xdr:rowOff>
    </xdr:from>
    <xdr:ext cx="405111" cy="259045"/>
    <xdr:sp macro="" textlink="">
      <xdr:nvSpPr>
        <xdr:cNvPr id="232" name="n_1mainValue【公営住宅】&#10;有形固定資産減価償却率"/>
        <xdr:cNvSpPr txBox="1"/>
      </xdr:nvSpPr>
      <xdr:spPr>
        <a:xfrm>
          <a:off x="3582043"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0.371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3" name="直線コネクタ 24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4" name="テキスト ボックス 24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5" name="直線コネクタ 24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6" name="テキスト ボックス 24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7" name="直線コネクタ 24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8" name="テキスト ボックス 24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9" name="直線コネクタ 24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0" name="テキスト ボックス 24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3353</xdr:rowOff>
    </xdr:from>
    <xdr:to>
      <xdr:col>15</xdr:col>
      <xdr:colOff>180340</xdr:colOff>
      <xdr:row>86</xdr:row>
      <xdr:rowOff>14326</xdr:rowOff>
    </xdr:to>
    <xdr:cxnSp macro="">
      <xdr:nvCxnSpPr>
        <xdr:cNvPr id="254" name="直線コネクタ 253"/>
        <xdr:cNvCxnSpPr/>
      </xdr:nvCxnSpPr>
      <xdr:spPr>
        <a:xfrm flipV="1">
          <a:off x="10476865" y="13376453"/>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18153</xdr:rowOff>
    </xdr:from>
    <xdr:ext cx="469744" cy="259045"/>
    <xdr:sp macro="" textlink="">
      <xdr:nvSpPr>
        <xdr:cNvPr id="255" name="【公営住宅】&#10;一人当たり面積最小値テキスト"/>
        <xdr:cNvSpPr txBox="1"/>
      </xdr:nvSpPr>
      <xdr:spPr>
        <a:xfrm>
          <a:off x="10566400" y="1476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0.052</a:t>
          </a:r>
          <a:endParaRPr kumimoji="1" lang="ja-JP" altLang="en-US" sz="1000" b="1">
            <a:latin typeface="ＭＳ Ｐゴシック"/>
          </a:endParaRPr>
        </a:p>
      </xdr:txBody>
    </xdr:sp>
    <xdr:clientData/>
  </xdr:oneCellAnchor>
  <xdr:twoCellAnchor>
    <xdr:from>
      <xdr:col>15</xdr:col>
      <xdr:colOff>92075</xdr:colOff>
      <xdr:row>86</xdr:row>
      <xdr:rowOff>14326</xdr:rowOff>
    </xdr:from>
    <xdr:to>
      <xdr:col>15</xdr:col>
      <xdr:colOff>269875</xdr:colOff>
      <xdr:row>86</xdr:row>
      <xdr:rowOff>14326</xdr:rowOff>
    </xdr:to>
    <xdr:cxnSp macro="">
      <xdr:nvCxnSpPr>
        <xdr:cNvPr id="256" name="直線コネクタ 255"/>
        <xdr:cNvCxnSpPr/>
      </xdr:nvCxnSpPr>
      <xdr:spPr>
        <a:xfrm>
          <a:off x="10388600" y="1475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121480</xdr:rowOff>
    </xdr:from>
    <xdr:ext cx="469744" cy="259045"/>
    <xdr:sp macro="" textlink="">
      <xdr:nvSpPr>
        <xdr:cNvPr id="257" name="【公営住宅】&#10;一人当たり面積最大値テキスト"/>
        <xdr:cNvSpPr txBox="1"/>
      </xdr:nvSpPr>
      <xdr:spPr>
        <a:xfrm>
          <a:off x="10566400" y="1315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15</xdr:col>
      <xdr:colOff>92075</xdr:colOff>
      <xdr:row>78</xdr:row>
      <xdr:rowOff>3353</xdr:rowOff>
    </xdr:from>
    <xdr:to>
      <xdr:col>15</xdr:col>
      <xdr:colOff>269875</xdr:colOff>
      <xdr:row>78</xdr:row>
      <xdr:rowOff>3353</xdr:rowOff>
    </xdr:to>
    <xdr:cxnSp macro="">
      <xdr:nvCxnSpPr>
        <xdr:cNvPr id="258" name="直線コネクタ 257"/>
        <xdr:cNvCxnSpPr/>
      </xdr:nvCxnSpPr>
      <xdr:spPr>
        <a:xfrm>
          <a:off x="10388600" y="1337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45738</xdr:rowOff>
    </xdr:from>
    <xdr:ext cx="469744" cy="259045"/>
    <xdr:sp macro="" textlink="">
      <xdr:nvSpPr>
        <xdr:cNvPr id="259" name="【公営住宅】&#10;一人当たり面積平均値テキスト"/>
        <xdr:cNvSpPr txBox="1"/>
      </xdr:nvSpPr>
      <xdr:spPr>
        <a:xfrm>
          <a:off x="10566400" y="1444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67311</xdr:rowOff>
    </xdr:from>
    <xdr:to>
      <xdr:col>15</xdr:col>
      <xdr:colOff>231775</xdr:colOff>
      <xdr:row>84</xdr:row>
      <xdr:rowOff>168911</xdr:rowOff>
    </xdr:to>
    <xdr:sp macro="" textlink="">
      <xdr:nvSpPr>
        <xdr:cNvPr id="260" name="フローチャート : 判断 259"/>
        <xdr:cNvSpPr/>
      </xdr:nvSpPr>
      <xdr:spPr>
        <a:xfrm>
          <a:off x="104267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5131</xdr:rowOff>
    </xdr:from>
    <xdr:to>
      <xdr:col>14</xdr:col>
      <xdr:colOff>79375</xdr:colOff>
      <xdr:row>84</xdr:row>
      <xdr:rowOff>106731</xdr:rowOff>
    </xdr:to>
    <xdr:sp macro="" textlink="">
      <xdr:nvSpPr>
        <xdr:cNvPr id="261" name="フローチャート : 判断 260"/>
        <xdr:cNvSpPr/>
      </xdr:nvSpPr>
      <xdr:spPr>
        <a:xfrm>
          <a:off x="9588500" y="1440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18390</xdr:rowOff>
    </xdr:from>
    <xdr:to>
      <xdr:col>14</xdr:col>
      <xdr:colOff>79375</xdr:colOff>
      <xdr:row>85</xdr:row>
      <xdr:rowOff>119990</xdr:rowOff>
    </xdr:to>
    <xdr:sp macro="" textlink="">
      <xdr:nvSpPr>
        <xdr:cNvPr id="267" name="円/楕円 266"/>
        <xdr:cNvSpPr/>
      </xdr:nvSpPr>
      <xdr:spPr>
        <a:xfrm>
          <a:off x="9588500" y="1459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123258</xdr:rowOff>
    </xdr:from>
    <xdr:ext cx="469744" cy="259045"/>
    <xdr:sp macro="" textlink="">
      <xdr:nvSpPr>
        <xdr:cNvPr id="268" name="n_1aveValue【公営住宅】&#10;一人当たり面積"/>
        <xdr:cNvSpPr txBox="1"/>
      </xdr:nvSpPr>
      <xdr:spPr>
        <a:xfrm>
          <a:off x="9391727" y="1418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0.711</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111117</xdr:rowOff>
    </xdr:from>
    <xdr:ext cx="469744" cy="259045"/>
    <xdr:sp macro="" textlink="">
      <xdr:nvSpPr>
        <xdr:cNvPr id="269" name="n_1mainValue【公営住宅】&#10;一人当たり面積"/>
        <xdr:cNvSpPr txBox="1"/>
      </xdr:nvSpPr>
      <xdr:spPr>
        <a:xfrm>
          <a:off x="9391727" y="1468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1" name="正方形/長方形 270"/>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2" name="正方形/長方形 271"/>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3" name="正方形/長方形 272"/>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4" name="正方形/長方形 273"/>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6" name="正方形/長方形 2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7" name="正方形/長方形 276"/>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8" name="正方形/長方形 277"/>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9" name="正方形/長方形 278"/>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80" name="正方形/長方形 279"/>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1" name="正方形/長方形 28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2" name="正方形/長方形 2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3" name="正方形/長方形 2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4" name="正方形/長方形 2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5" name="正方形/長方形 2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6" name="正方形/長方形 2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7" name="正方形/長方形 2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8" name="正方形/長方形 2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9" name="正方形/長方形 2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0" name="テキスト ボックス 2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1" name="直線コネクタ 2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2" name="テキスト ボックス 29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3" name="直線コネクタ 29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4" name="テキスト ボックス 29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5" name="直線コネクタ 29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6" name="テキスト ボックス 29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7" name="直線コネクタ 29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8" name="テキスト ボックス 29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9" name="直線コネクタ 29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0" name="テキスト ボックス 29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1" name="直線コネクタ 30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2" name="テキスト ボックス 30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3" name="直線コネクタ 3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4" name="テキスト ボックス 30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1905</xdr:rowOff>
    </xdr:to>
    <xdr:cxnSp macro="">
      <xdr:nvCxnSpPr>
        <xdr:cNvPr id="306" name="直線コネクタ 305"/>
        <xdr:cNvCxnSpPr/>
      </xdr:nvCxnSpPr>
      <xdr:spPr>
        <a:xfrm flipV="1">
          <a:off x="16318864" y="571500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5732</xdr:rowOff>
    </xdr:from>
    <xdr:ext cx="405111" cy="259045"/>
    <xdr:sp macro="" textlink="">
      <xdr:nvSpPr>
        <xdr:cNvPr id="307" name="【認定こども園・幼稚園・保育所】&#10;有形固定資産減価償却率最小値テキスト"/>
        <xdr:cNvSpPr txBox="1"/>
      </xdr:nvSpPr>
      <xdr:spPr>
        <a:xfrm>
          <a:off x="164084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23</xdr:col>
      <xdr:colOff>428625</xdr:colOff>
      <xdr:row>41</xdr:row>
      <xdr:rowOff>1905</xdr:rowOff>
    </xdr:from>
    <xdr:to>
      <xdr:col>23</xdr:col>
      <xdr:colOff>606425</xdr:colOff>
      <xdr:row>41</xdr:row>
      <xdr:rowOff>1905</xdr:rowOff>
    </xdr:to>
    <xdr:cxnSp macro="">
      <xdr:nvCxnSpPr>
        <xdr:cNvPr id="308" name="直線コネクタ 307"/>
        <xdr:cNvCxnSpPr/>
      </xdr:nvCxnSpPr>
      <xdr:spPr>
        <a:xfrm>
          <a:off x="16230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09"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10" name="直線コネクタ 30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144797</xdr:rowOff>
    </xdr:from>
    <xdr:ext cx="405111" cy="259045"/>
    <xdr:sp macro="" textlink="">
      <xdr:nvSpPr>
        <xdr:cNvPr id="311" name="【認定こども園・幼稚園・保育所】&#10;有形固定資産減価償却率平均値テキスト"/>
        <xdr:cNvSpPr txBox="1"/>
      </xdr:nvSpPr>
      <xdr:spPr>
        <a:xfrm>
          <a:off x="16408400" y="631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166370</xdr:rowOff>
    </xdr:from>
    <xdr:to>
      <xdr:col>23</xdr:col>
      <xdr:colOff>568325</xdr:colOff>
      <xdr:row>37</xdr:row>
      <xdr:rowOff>96520</xdr:rowOff>
    </xdr:to>
    <xdr:sp macro="" textlink="">
      <xdr:nvSpPr>
        <xdr:cNvPr id="312" name="フローチャート : 判断 311"/>
        <xdr:cNvSpPr/>
      </xdr:nvSpPr>
      <xdr:spPr>
        <a:xfrm>
          <a:off x="162687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44450</xdr:rowOff>
    </xdr:from>
    <xdr:to>
      <xdr:col>22</xdr:col>
      <xdr:colOff>415925</xdr:colOff>
      <xdr:row>38</xdr:row>
      <xdr:rowOff>146050</xdr:rowOff>
    </xdr:to>
    <xdr:sp macro="" textlink="">
      <xdr:nvSpPr>
        <xdr:cNvPr id="313" name="フローチャート : 判断 312"/>
        <xdr:cNvSpPr/>
      </xdr:nvSpPr>
      <xdr:spPr>
        <a:xfrm>
          <a:off x="15430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4" name="テキスト ボックス 3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5" name="テキスト ボックス 3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6" name="テキスト ボックス 3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7" name="テキスト ボックス 3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8" name="テキスト ボックス 3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74930</xdr:rowOff>
    </xdr:from>
    <xdr:to>
      <xdr:col>22</xdr:col>
      <xdr:colOff>415925</xdr:colOff>
      <xdr:row>41</xdr:row>
      <xdr:rowOff>5080</xdr:rowOff>
    </xdr:to>
    <xdr:sp macro="" textlink="">
      <xdr:nvSpPr>
        <xdr:cNvPr id="319" name="円/楕円 318"/>
        <xdr:cNvSpPr/>
      </xdr:nvSpPr>
      <xdr:spPr>
        <a:xfrm>
          <a:off x="15430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162577</xdr:rowOff>
    </xdr:from>
    <xdr:ext cx="405111" cy="259045"/>
    <xdr:sp macro="" textlink="">
      <xdr:nvSpPr>
        <xdr:cNvPr id="320" name="n_1aveValue【認定こども園・幼稚園・保育所】&#10;有形固定資産減価償却率"/>
        <xdr:cNvSpPr txBox="1"/>
      </xdr:nvSpPr>
      <xdr:spPr>
        <a:xfrm>
          <a:off x="15266043"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167657</xdr:rowOff>
    </xdr:from>
    <xdr:ext cx="405111" cy="259045"/>
    <xdr:sp macro="" textlink="">
      <xdr:nvSpPr>
        <xdr:cNvPr id="321" name="n_1mainValue【認定こども園・幼稚園・保育所】&#10;有形固定資産減価償却率"/>
        <xdr:cNvSpPr txBox="1"/>
      </xdr:nvSpPr>
      <xdr:spPr>
        <a:xfrm>
          <a:off x="15266043" y="702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2" name="正方形/長方形 3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3" name="正方形/長方形 3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4" name="正方形/長方形 3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5" name="正方形/長方形 3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6" name="正方形/長方形 3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7" name="正方形/長方形 3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8" name="正方形/長方形 3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9" name="正方形/長方形 3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0" name="テキスト ボックス 3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1" name="直線コネクタ 3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2" name="直線コネクタ 33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3" name="テキスト ボックス 33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4" name="直線コネクタ 33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5" name="テキスト ボックス 33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6" name="直線コネクタ 33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7" name="テキスト ボックス 33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8" name="直線コネクタ 33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9" name="テキスト ボックス 33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0" name="直線コネクタ 33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1" name="テキスト ボックス 34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2" name="直線コネクタ 3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3" name="テキスト ボックス 3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144780</xdr:rowOff>
    </xdr:from>
    <xdr:to>
      <xdr:col>32</xdr:col>
      <xdr:colOff>186689</xdr:colOff>
      <xdr:row>40</xdr:row>
      <xdr:rowOff>118110</xdr:rowOff>
    </xdr:to>
    <xdr:cxnSp macro="">
      <xdr:nvCxnSpPr>
        <xdr:cNvPr id="345" name="直線コネクタ 344"/>
        <xdr:cNvCxnSpPr/>
      </xdr:nvCxnSpPr>
      <xdr:spPr>
        <a:xfrm flipV="1">
          <a:off x="22160864" y="563118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121937</xdr:rowOff>
    </xdr:from>
    <xdr:ext cx="469744" cy="259045"/>
    <xdr:sp macro="" textlink="">
      <xdr:nvSpPr>
        <xdr:cNvPr id="346" name="【認定こども園・幼稚園・保育所】&#10;一人当たり面積最小値テキスト"/>
        <xdr:cNvSpPr txBox="1"/>
      </xdr:nvSpPr>
      <xdr:spPr>
        <a:xfrm>
          <a:off x="222504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40</xdr:row>
      <xdr:rowOff>118110</xdr:rowOff>
    </xdr:from>
    <xdr:to>
      <xdr:col>32</xdr:col>
      <xdr:colOff>276225</xdr:colOff>
      <xdr:row>40</xdr:row>
      <xdr:rowOff>118110</xdr:rowOff>
    </xdr:to>
    <xdr:cxnSp macro="">
      <xdr:nvCxnSpPr>
        <xdr:cNvPr id="347" name="直線コネクタ 346"/>
        <xdr:cNvCxnSpPr/>
      </xdr:nvCxnSpPr>
      <xdr:spPr>
        <a:xfrm>
          <a:off x="22072600" y="697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91457</xdr:rowOff>
    </xdr:from>
    <xdr:ext cx="469744" cy="259045"/>
    <xdr:sp macro="" textlink="">
      <xdr:nvSpPr>
        <xdr:cNvPr id="348" name="【認定こども園・幼稚園・保育所】&#10;一人当たり面積最大値テキスト"/>
        <xdr:cNvSpPr txBox="1"/>
      </xdr:nvSpPr>
      <xdr:spPr>
        <a:xfrm>
          <a:off x="222504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0.422</a:t>
          </a:r>
          <a:endParaRPr kumimoji="1" lang="ja-JP" altLang="en-US" sz="1000" b="1">
            <a:latin typeface="ＭＳ Ｐゴシック"/>
          </a:endParaRPr>
        </a:p>
      </xdr:txBody>
    </xdr:sp>
    <xdr:clientData/>
  </xdr:oneCellAnchor>
  <xdr:twoCellAnchor>
    <xdr:from>
      <xdr:col>32</xdr:col>
      <xdr:colOff>98425</xdr:colOff>
      <xdr:row>32</xdr:row>
      <xdr:rowOff>144780</xdr:rowOff>
    </xdr:from>
    <xdr:to>
      <xdr:col>32</xdr:col>
      <xdr:colOff>276225</xdr:colOff>
      <xdr:row>32</xdr:row>
      <xdr:rowOff>144780</xdr:rowOff>
    </xdr:to>
    <xdr:cxnSp macro="">
      <xdr:nvCxnSpPr>
        <xdr:cNvPr id="349" name="直線コネクタ 348"/>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22877</xdr:rowOff>
    </xdr:from>
    <xdr:ext cx="469744" cy="259045"/>
    <xdr:sp macro="" textlink="">
      <xdr:nvSpPr>
        <xdr:cNvPr id="350" name="【認定こども園・幼稚園・保育所】&#10;一人当たり面積平均値テキスト"/>
        <xdr:cNvSpPr txBox="1"/>
      </xdr:nvSpPr>
      <xdr:spPr>
        <a:xfrm>
          <a:off x="22250400" y="619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44450</xdr:rowOff>
    </xdr:from>
    <xdr:to>
      <xdr:col>32</xdr:col>
      <xdr:colOff>238125</xdr:colOff>
      <xdr:row>36</xdr:row>
      <xdr:rowOff>146050</xdr:rowOff>
    </xdr:to>
    <xdr:sp macro="" textlink="">
      <xdr:nvSpPr>
        <xdr:cNvPr id="351" name="フローチャート : 判断 350"/>
        <xdr:cNvSpPr/>
      </xdr:nvSpPr>
      <xdr:spPr>
        <a:xfrm>
          <a:off x="22110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154940</xdr:rowOff>
    </xdr:from>
    <xdr:to>
      <xdr:col>31</xdr:col>
      <xdr:colOff>85725</xdr:colOff>
      <xdr:row>37</xdr:row>
      <xdr:rowOff>85090</xdr:rowOff>
    </xdr:to>
    <xdr:sp macro="" textlink="">
      <xdr:nvSpPr>
        <xdr:cNvPr id="352" name="フローチャート : 判断 351"/>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3" name="テキスト ボックス 3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4" name="テキスト ボックス 3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5" name="テキスト ボックス 3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6" name="テキスト ボックス 3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7" name="テキスト ボックス 3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90170</xdr:rowOff>
    </xdr:from>
    <xdr:to>
      <xdr:col>31</xdr:col>
      <xdr:colOff>85725</xdr:colOff>
      <xdr:row>38</xdr:row>
      <xdr:rowOff>20320</xdr:rowOff>
    </xdr:to>
    <xdr:sp macro="" textlink="">
      <xdr:nvSpPr>
        <xdr:cNvPr id="358" name="円/楕円 357"/>
        <xdr:cNvSpPr/>
      </xdr:nvSpPr>
      <xdr:spPr>
        <a:xfrm>
          <a:off x="21272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35</xdr:row>
      <xdr:rowOff>101617</xdr:rowOff>
    </xdr:from>
    <xdr:ext cx="469744" cy="259045"/>
    <xdr:sp macro="" textlink="">
      <xdr:nvSpPr>
        <xdr:cNvPr id="359" name="n_1aveValue【認定こども園・幼稚園・保育所】&#10;一人当たり面積"/>
        <xdr:cNvSpPr txBox="1"/>
      </xdr:nvSpPr>
      <xdr:spPr>
        <a:xfrm>
          <a:off x="2107572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11447</xdr:rowOff>
    </xdr:from>
    <xdr:ext cx="469744" cy="259045"/>
    <xdr:sp macro="" textlink="">
      <xdr:nvSpPr>
        <xdr:cNvPr id="360" name="n_1mainValue【認定こども園・幼稚園・保育所】&#10;一人当たり面積"/>
        <xdr:cNvSpPr txBox="1"/>
      </xdr:nvSpPr>
      <xdr:spPr>
        <a:xfrm>
          <a:off x="21075727" y="65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1" name="正方形/長方形 3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2" name="正方形/長方形 3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3" name="正方形/長方形 3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4" name="正方形/長方形 3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5" name="正方形/長方形 3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6" name="正方形/長方形 3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7" name="正方形/長方形 3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8" name="正方形/長方形 3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9" name="テキスト ボックス 3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0" name="直線コネクタ 3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1" name="テキスト ボックス 37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72" name="直線コネクタ 37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73" name="テキスト ボックス 37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4" name="直線コネクタ 37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5" name="テキスト ボックス 37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6" name="直線コネクタ 37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7" name="テキスト ボックス 37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8" name="直線コネクタ 37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79" name="テキスト ボックス 37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0" name="直線コネクタ 37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1" name="テキスト ボックス 38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2" name="直線コネクタ 38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83" name="テキスト ボックス 38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4" name="直線コネクタ 3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5" name="テキスト ボックス 38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89807</xdr:rowOff>
    </xdr:from>
    <xdr:to>
      <xdr:col>23</xdr:col>
      <xdr:colOff>516889</xdr:colOff>
      <xdr:row>64</xdr:row>
      <xdr:rowOff>0</xdr:rowOff>
    </xdr:to>
    <xdr:cxnSp macro="">
      <xdr:nvCxnSpPr>
        <xdr:cNvPr id="387" name="直線コネクタ 386"/>
        <xdr:cNvCxnSpPr/>
      </xdr:nvCxnSpPr>
      <xdr:spPr>
        <a:xfrm flipV="1">
          <a:off x="16318864" y="95195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3827</xdr:rowOff>
    </xdr:from>
    <xdr:ext cx="405111" cy="259045"/>
    <xdr:sp macro="" textlink="">
      <xdr:nvSpPr>
        <xdr:cNvPr id="388" name="【学校施設】&#10;有形固定資産減価償却率最小値テキスト"/>
        <xdr:cNvSpPr txBox="1"/>
      </xdr:nvSpPr>
      <xdr:spPr>
        <a:xfrm>
          <a:off x="16408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64</xdr:row>
      <xdr:rowOff>0</xdr:rowOff>
    </xdr:from>
    <xdr:to>
      <xdr:col>23</xdr:col>
      <xdr:colOff>606425</xdr:colOff>
      <xdr:row>64</xdr:row>
      <xdr:rowOff>0</xdr:rowOff>
    </xdr:to>
    <xdr:cxnSp macro="">
      <xdr:nvCxnSpPr>
        <xdr:cNvPr id="389" name="直線コネクタ 388"/>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36484</xdr:rowOff>
    </xdr:from>
    <xdr:ext cx="405111" cy="259045"/>
    <xdr:sp macro="" textlink="">
      <xdr:nvSpPr>
        <xdr:cNvPr id="390" name="【学校施設】&#10;有形固定資産減価償却率最大値テキスト"/>
        <xdr:cNvSpPr txBox="1"/>
      </xdr:nvSpPr>
      <xdr:spPr>
        <a:xfrm>
          <a:off x="16408400" y="929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23</xdr:col>
      <xdr:colOff>428625</xdr:colOff>
      <xdr:row>55</xdr:row>
      <xdr:rowOff>89807</xdr:rowOff>
    </xdr:from>
    <xdr:to>
      <xdr:col>23</xdr:col>
      <xdr:colOff>606425</xdr:colOff>
      <xdr:row>55</xdr:row>
      <xdr:rowOff>89807</xdr:rowOff>
    </xdr:to>
    <xdr:cxnSp macro="">
      <xdr:nvCxnSpPr>
        <xdr:cNvPr id="391" name="直線コネクタ 390"/>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50092</xdr:rowOff>
    </xdr:from>
    <xdr:ext cx="405111" cy="259045"/>
    <xdr:sp macro="" textlink="">
      <xdr:nvSpPr>
        <xdr:cNvPr id="392" name="【学校施設】&#10;有形固定資産減価償却率平均値テキスト"/>
        <xdr:cNvSpPr txBox="1"/>
      </xdr:nvSpPr>
      <xdr:spPr>
        <a:xfrm>
          <a:off x="16408400" y="10165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71665</xdr:rowOff>
    </xdr:from>
    <xdr:to>
      <xdr:col>23</xdr:col>
      <xdr:colOff>568325</xdr:colOff>
      <xdr:row>60</xdr:row>
      <xdr:rowOff>1815</xdr:rowOff>
    </xdr:to>
    <xdr:sp macro="" textlink="">
      <xdr:nvSpPr>
        <xdr:cNvPr id="393" name="フローチャート : 判断 392"/>
        <xdr:cNvSpPr/>
      </xdr:nvSpPr>
      <xdr:spPr>
        <a:xfrm>
          <a:off x="16268700" y="1018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104322</xdr:rowOff>
    </xdr:from>
    <xdr:to>
      <xdr:col>22</xdr:col>
      <xdr:colOff>415925</xdr:colOff>
      <xdr:row>60</xdr:row>
      <xdr:rowOff>34472</xdr:rowOff>
    </xdr:to>
    <xdr:sp macro="" textlink="">
      <xdr:nvSpPr>
        <xdr:cNvPr id="394" name="フローチャート : 判断 393"/>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5" name="テキスト ボックス 3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6" name="テキスト ボックス 3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7" name="テキスト ボックス 3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8" name="テキスト ボックス 3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9" name="テキスト ボックス 3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50437</xdr:rowOff>
    </xdr:from>
    <xdr:to>
      <xdr:col>22</xdr:col>
      <xdr:colOff>415925</xdr:colOff>
      <xdr:row>58</xdr:row>
      <xdr:rowOff>152037</xdr:rowOff>
    </xdr:to>
    <xdr:sp macro="" textlink="">
      <xdr:nvSpPr>
        <xdr:cNvPr id="400" name="円/楕円 399"/>
        <xdr:cNvSpPr/>
      </xdr:nvSpPr>
      <xdr:spPr>
        <a:xfrm>
          <a:off x="15430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25599</xdr:rowOff>
    </xdr:from>
    <xdr:ext cx="405111" cy="259045"/>
    <xdr:sp macro="" textlink="">
      <xdr:nvSpPr>
        <xdr:cNvPr id="401" name="n_1aveValue【学校施設】&#10;有形固定資産減価償却率"/>
        <xdr:cNvSpPr txBox="1"/>
      </xdr:nvSpPr>
      <xdr:spPr>
        <a:xfrm>
          <a:off x="15266043"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168564</xdr:rowOff>
    </xdr:from>
    <xdr:ext cx="405111" cy="259045"/>
    <xdr:sp macro="" textlink="">
      <xdr:nvSpPr>
        <xdr:cNvPr id="402" name="n_1mainValue【学校施設】&#10;有形固定資産減価償却率"/>
        <xdr:cNvSpPr txBox="1"/>
      </xdr:nvSpPr>
      <xdr:spPr>
        <a:xfrm>
          <a:off x="15266043"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3" name="正方形/長方形 4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4" name="正方形/長方形 4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5" name="正方形/長方形 4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6" name="正方形/長方形 4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7" name="正方形/長方形 4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8" name="正方形/長方形 4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9" name="正方形/長方形 4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0" name="正方形/長方形 4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1" name="テキスト ボックス 4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2" name="直線コネクタ 4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3" name="テキスト ボックス 41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14" name="直線コネクタ 41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5" name="テキスト ボックス 41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6" name="直線コネクタ 41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7" name="テキスト ボックス 41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8" name="直線コネクタ 41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9" name="テキスト ボックス 41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0" name="直線コネクタ 41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1" name="テキスト ボックス 42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2" name="直線コネクタ 42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3" name="テキスト ボックス 42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4" name="直線コネクタ 42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5" name="テキスト ボックス 42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6" name="直線コネクタ 4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7" name="テキスト ボックス 4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35378</xdr:rowOff>
    </xdr:from>
    <xdr:to>
      <xdr:col>32</xdr:col>
      <xdr:colOff>186689</xdr:colOff>
      <xdr:row>64</xdr:row>
      <xdr:rowOff>91440</xdr:rowOff>
    </xdr:to>
    <xdr:cxnSp macro="">
      <xdr:nvCxnSpPr>
        <xdr:cNvPr id="429" name="直線コネクタ 428"/>
        <xdr:cNvCxnSpPr/>
      </xdr:nvCxnSpPr>
      <xdr:spPr>
        <a:xfrm flipV="1">
          <a:off x="22160864" y="9465128"/>
          <a:ext cx="0" cy="159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95267</xdr:rowOff>
    </xdr:from>
    <xdr:ext cx="469744" cy="259045"/>
    <xdr:sp macro="" textlink="">
      <xdr:nvSpPr>
        <xdr:cNvPr id="430" name="【学校施設】&#10;一人当たり面積最小値テキスト"/>
        <xdr:cNvSpPr txBox="1"/>
      </xdr:nvSpPr>
      <xdr:spPr>
        <a:xfrm>
          <a:off x="22250400"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a:t>
          </a:r>
          <a:endParaRPr kumimoji="1" lang="ja-JP" altLang="en-US" sz="1000" b="1">
            <a:latin typeface="ＭＳ Ｐゴシック"/>
          </a:endParaRPr>
        </a:p>
      </xdr:txBody>
    </xdr:sp>
    <xdr:clientData/>
  </xdr:oneCellAnchor>
  <xdr:twoCellAnchor>
    <xdr:from>
      <xdr:col>32</xdr:col>
      <xdr:colOff>98425</xdr:colOff>
      <xdr:row>64</xdr:row>
      <xdr:rowOff>91440</xdr:rowOff>
    </xdr:from>
    <xdr:to>
      <xdr:col>32</xdr:col>
      <xdr:colOff>276225</xdr:colOff>
      <xdr:row>64</xdr:row>
      <xdr:rowOff>91440</xdr:rowOff>
    </xdr:to>
    <xdr:cxnSp macro="">
      <xdr:nvCxnSpPr>
        <xdr:cNvPr id="431" name="直線コネクタ 430"/>
        <xdr:cNvCxnSpPr/>
      </xdr:nvCxnSpPr>
      <xdr:spPr>
        <a:xfrm>
          <a:off x="22072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153505</xdr:rowOff>
    </xdr:from>
    <xdr:ext cx="469744" cy="259045"/>
    <xdr:sp macro="" textlink="">
      <xdr:nvSpPr>
        <xdr:cNvPr id="432" name="【学校施設】&#10;一人当たり面積最大値テキスト"/>
        <xdr:cNvSpPr txBox="1"/>
      </xdr:nvSpPr>
      <xdr:spPr>
        <a:xfrm>
          <a:off x="222504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3.005</a:t>
          </a:r>
          <a:endParaRPr kumimoji="1" lang="ja-JP" altLang="en-US" sz="1000" b="1">
            <a:latin typeface="ＭＳ Ｐゴシック"/>
          </a:endParaRPr>
        </a:p>
      </xdr:txBody>
    </xdr:sp>
    <xdr:clientData/>
  </xdr:oneCellAnchor>
  <xdr:twoCellAnchor>
    <xdr:from>
      <xdr:col>32</xdr:col>
      <xdr:colOff>98425</xdr:colOff>
      <xdr:row>55</xdr:row>
      <xdr:rowOff>35378</xdr:rowOff>
    </xdr:from>
    <xdr:to>
      <xdr:col>32</xdr:col>
      <xdr:colOff>276225</xdr:colOff>
      <xdr:row>55</xdr:row>
      <xdr:rowOff>35378</xdr:rowOff>
    </xdr:to>
    <xdr:cxnSp macro="">
      <xdr:nvCxnSpPr>
        <xdr:cNvPr id="433" name="直線コネクタ 432"/>
        <xdr:cNvCxnSpPr/>
      </xdr:nvCxnSpPr>
      <xdr:spPr>
        <a:xfrm>
          <a:off x="22072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125747</xdr:rowOff>
    </xdr:from>
    <xdr:ext cx="469744" cy="259045"/>
    <xdr:sp macro="" textlink="">
      <xdr:nvSpPr>
        <xdr:cNvPr id="434" name="【学校施設】&#10;一人当たり面積平均値テキスト"/>
        <xdr:cNvSpPr txBox="1"/>
      </xdr:nvSpPr>
      <xdr:spPr>
        <a:xfrm>
          <a:off x="22250400" y="1041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147320</xdr:rowOff>
    </xdr:from>
    <xdr:to>
      <xdr:col>32</xdr:col>
      <xdr:colOff>238125</xdr:colOff>
      <xdr:row>61</xdr:row>
      <xdr:rowOff>77470</xdr:rowOff>
    </xdr:to>
    <xdr:sp macro="" textlink="">
      <xdr:nvSpPr>
        <xdr:cNvPr id="435" name="フローチャート : 判断 434"/>
        <xdr:cNvSpPr/>
      </xdr:nvSpPr>
      <xdr:spPr>
        <a:xfrm>
          <a:off x="221107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23767</xdr:rowOff>
    </xdr:from>
    <xdr:to>
      <xdr:col>31</xdr:col>
      <xdr:colOff>85725</xdr:colOff>
      <xdr:row>61</xdr:row>
      <xdr:rowOff>125367</xdr:rowOff>
    </xdr:to>
    <xdr:sp macro="" textlink="">
      <xdr:nvSpPr>
        <xdr:cNvPr id="436" name="フローチャート : 判断 435"/>
        <xdr:cNvSpPr/>
      </xdr:nvSpPr>
      <xdr:spPr>
        <a:xfrm>
          <a:off x="212725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7" name="テキスト ボックス 43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8" name="テキスト ボックス 43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9" name="テキスト ボックス 43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0" name="テキスト ボックス 43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1" name="テキスト ボックス 44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141333</xdr:rowOff>
    </xdr:from>
    <xdr:to>
      <xdr:col>31</xdr:col>
      <xdr:colOff>85725</xdr:colOff>
      <xdr:row>64</xdr:row>
      <xdr:rowOff>71483</xdr:rowOff>
    </xdr:to>
    <xdr:sp macro="" textlink="">
      <xdr:nvSpPr>
        <xdr:cNvPr id="442" name="円/楕円 441"/>
        <xdr:cNvSpPr/>
      </xdr:nvSpPr>
      <xdr:spPr>
        <a:xfrm>
          <a:off x="21272500" y="109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141894</xdr:rowOff>
    </xdr:from>
    <xdr:ext cx="469744" cy="259045"/>
    <xdr:sp macro="" textlink="">
      <xdr:nvSpPr>
        <xdr:cNvPr id="443" name="n_1aveValue【学校施設】&#10;一人当たり面積"/>
        <xdr:cNvSpPr txBox="1"/>
      </xdr:nvSpPr>
      <xdr:spPr>
        <a:xfrm>
          <a:off x="21075727" y="1025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2.024</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62610</xdr:rowOff>
    </xdr:from>
    <xdr:ext cx="469744" cy="259045"/>
    <xdr:sp macro="" textlink="">
      <xdr:nvSpPr>
        <xdr:cNvPr id="444" name="n_1mainValue【学校施設】&#10;一人当たり面積"/>
        <xdr:cNvSpPr txBox="1"/>
      </xdr:nvSpPr>
      <xdr:spPr>
        <a:xfrm>
          <a:off x="21075727" y="1103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5" name="正方形/長方形 4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6" name="正方形/長方形 4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7" name="正方形/長方形 4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8" name="正方形/長方形 4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9" name="正方形/長方形 4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0" name="正方形/長方形 4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1" name="正方形/長方形 4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2" name="正方形/長方形 45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3" name="正方形/長方形 4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4" name="正方形/長方形 4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5" name="正方形/長方形 4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6" name="正方形/長方形 4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7" name="正方形/長方形 4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8" name="正方形/長方形 4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9" name="正方形/長方形 4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0" name="正方形/長方形 45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1" name="正方形/長方形 4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2" name="正方形/長方形 46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3" name="正方形/長方形 46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4" name="正方形/長方形 46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5" name="正方形/長方形 46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6" name="正方形/長方形 46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7" name="正方形/長方形 46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8" name="正方形/長方形 46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9" name="テキスト ボックス 46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0" name="直線コネクタ 46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1" name="テキスト ボックス 47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72" name="直線コネクタ 47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73" name="テキスト ボックス 47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74" name="直線コネクタ 47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75" name="テキスト ボックス 47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76" name="直線コネクタ 47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77" name="テキスト ボックス 47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78" name="直線コネクタ 47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79" name="テキスト ボックス 47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0" name="直線コネクタ 4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1" name="テキスト ボックス 48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107</xdr:row>
      <xdr:rowOff>147065</xdr:rowOff>
    </xdr:to>
    <xdr:cxnSp macro="">
      <xdr:nvCxnSpPr>
        <xdr:cNvPr id="483" name="直線コネクタ 482"/>
        <xdr:cNvCxnSpPr/>
      </xdr:nvCxnSpPr>
      <xdr:spPr>
        <a:xfrm flipV="1">
          <a:off x="16318864" y="17221200"/>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150892</xdr:rowOff>
    </xdr:from>
    <xdr:ext cx="405111" cy="259045"/>
    <xdr:sp macro="" textlink="">
      <xdr:nvSpPr>
        <xdr:cNvPr id="484" name="【公民館】&#10;有形固定資産減価償却率最小値テキスト"/>
        <xdr:cNvSpPr txBox="1"/>
      </xdr:nvSpPr>
      <xdr:spPr>
        <a:xfrm>
          <a:off x="16408400" y="1849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107</xdr:row>
      <xdr:rowOff>147065</xdr:rowOff>
    </xdr:from>
    <xdr:to>
      <xdr:col>23</xdr:col>
      <xdr:colOff>606425</xdr:colOff>
      <xdr:row>107</xdr:row>
      <xdr:rowOff>147065</xdr:rowOff>
    </xdr:to>
    <xdr:cxnSp macro="">
      <xdr:nvCxnSpPr>
        <xdr:cNvPr id="485" name="直線コネクタ 484"/>
        <xdr:cNvCxnSpPr/>
      </xdr:nvCxnSpPr>
      <xdr:spPr>
        <a:xfrm>
          <a:off x="16230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486" name="【公民館】&#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487" name="直線コネクタ 486"/>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58690</xdr:rowOff>
    </xdr:from>
    <xdr:ext cx="405111" cy="259045"/>
    <xdr:sp macro="" textlink="">
      <xdr:nvSpPr>
        <xdr:cNvPr id="488" name="【公民館】&#10;有形固定資産減価償却率平均値テキスト"/>
        <xdr:cNvSpPr txBox="1"/>
      </xdr:nvSpPr>
      <xdr:spPr>
        <a:xfrm>
          <a:off x="16408400" y="18060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80263</xdr:rowOff>
    </xdr:from>
    <xdr:to>
      <xdr:col>23</xdr:col>
      <xdr:colOff>568325</xdr:colOff>
      <xdr:row>106</xdr:row>
      <xdr:rowOff>10413</xdr:rowOff>
    </xdr:to>
    <xdr:sp macro="" textlink="">
      <xdr:nvSpPr>
        <xdr:cNvPr id="489" name="フローチャート : 判断 488"/>
        <xdr:cNvSpPr/>
      </xdr:nvSpPr>
      <xdr:spPr>
        <a:xfrm>
          <a:off x="16268700" y="180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20828</xdr:rowOff>
    </xdr:from>
    <xdr:to>
      <xdr:col>22</xdr:col>
      <xdr:colOff>415925</xdr:colOff>
      <xdr:row>105</xdr:row>
      <xdr:rowOff>122428</xdr:rowOff>
    </xdr:to>
    <xdr:sp macro="" textlink="">
      <xdr:nvSpPr>
        <xdr:cNvPr id="490" name="フローチャート : 判断 489"/>
        <xdr:cNvSpPr/>
      </xdr:nvSpPr>
      <xdr:spPr>
        <a:xfrm>
          <a:off x="15430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1" name="テキスト ボックス 4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2" name="テキスト ボックス 4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3" name="テキスト ボックス 4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4" name="テキスト ボックス 4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5" name="テキスト ボックス 4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105411</xdr:rowOff>
    </xdr:from>
    <xdr:to>
      <xdr:col>22</xdr:col>
      <xdr:colOff>415925</xdr:colOff>
      <xdr:row>104</xdr:row>
      <xdr:rowOff>35561</xdr:rowOff>
    </xdr:to>
    <xdr:sp macro="" textlink="">
      <xdr:nvSpPr>
        <xdr:cNvPr id="496" name="円/楕円 495"/>
        <xdr:cNvSpPr/>
      </xdr:nvSpPr>
      <xdr:spPr>
        <a:xfrm>
          <a:off x="15430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113555</xdr:rowOff>
    </xdr:from>
    <xdr:ext cx="405111" cy="259045"/>
    <xdr:sp macro="" textlink="">
      <xdr:nvSpPr>
        <xdr:cNvPr id="497" name="n_1aveValue【公民館】&#10;有形固定資産減価償却率"/>
        <xdr:cNvSpPr txBox="1"/>
      </xdr:nvSpPr>
      <xdr:spPr>
        <a:xfrm>
          <a:off x="15266043" y="1811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52088</xdr:rowOff>
    </xdr:from>
    <xdr:ext cx="405111" cy="259045"/>
    <xdr:sp macro="" textlink="">
      <xdr:nvSpPr>
        <xdr:cNvPr id="498" name="n_1mainValue【公民館】&#10;有形固定資産減価償却率"/>
        <xdr:cNvSpPr txBox="1"/>
      </xdr:nvSpPr>
      <xdr:spPr>
        <a:xfrm>
          <a:off x="15266043"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9" name="正方形/長方形 4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0" name="正方形/長方形 4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1" name="正方形/長方形 5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2" name="正方形/長方形 5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3" name="正方形/長方形 5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4" name="正方形/長方形 5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5" name="正方形/長方形 5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6" name="正方形/長方形 5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7" name="テキスト ボックス 5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8" name="直線コネクタ 5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09" name="直線コネクタ 5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10" name="テキスト ボックス 5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11" name="直線コネクタ 5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12" name="テキスト ボックス 5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13" name="直線コネクタ 5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14" name="テキスト ボックス 5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15" name="直線コネクタ 5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16" name="テキスト ボックス 5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17" name="直線コネクタ 5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18" name="テキスト ボックス 5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19" name="直線コネクタ 5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20" name="テキスト ボックス 5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1" name="直線コネクタ 5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2" name="テキスト ボックス 5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63137</xdr:rowOff>
    </xdr:from>
    <xdr:to>
      <xdr:col>32</xdr:col>
      <xdr:colOff>186689</xdr:colOff>
      <xdr:row>109</xdr:row>
      <xdr:rowOff>12519</xdr:rowOff>
    </xdr:to>
    <xdr:cxnSp macro="">
      <xdr:nvCxnSpPr>
        <xdr:cNvPr id="524" name="直線コネクタ 523"/>
        <xdr:cNvCxnSpPr/>
      </xdr:nvCxnSpPr>
      <xdr:spPr>
        <a:xfrm flipV="1">
          <a:off x="22160864" y="17208137"/>
          <a:ext cx="0" cy="149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525" name="【公民館】&#10;一人当たり面積最小値テキスト"/>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526" name="直線コネクタ 525"/>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9814</xdr:rowOff>
    </xdr:from>
    <xdr:ext cx="469744" cy="259045"/>
    <xdr:sp macro="" textlink="">
      <xdr:nvSpPr>
        <xdr:cNvPr id="527" name="【公民館】&#10;一人当たり面積最大値テキスト"/>
        <xdr:cNvSpPr txBox="1"/>
      </xdr:nvSpPr>
      <xdr:spPr>
        <a:xfrm>
          <a:off x="222504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0.928</a:t>
          </a:r>
          <a:endParaRPr kumimoji="1" lang="ja-JP" altLang="en-US" sz="1000" b="1">
            <a:latin typeface="ＭＳ Ｐゴシック"/>
          </a:endParaRPr>
        </a:p>
      </xdr:txBody>
    </xdr:sp>
    <xdr:clientData/>
  </xdr:oneCellAnchor>
  <xdr:twoCellAnchor>
    <xdr:from>
      <xdr:col>32</xdr:col>
      <xdr:colOff>98425</xdr:colOff>
      <xdr:row>100</xdr:row>
      <xdr:rowOff>63137</xdr:rowOff>
    </xdr:from>
    <xdr:to>
      <xdr:col>32</xdr:col>
      <xdr:colOff>276225</xdr:colOff>
      <xdr:row>100</xdr:row>
      <xdr:rowOff>63137</xdr:rowOff>
    </xdr:to>
    <xdr:cxnSp macro="">
      <xdr:nvCxnSpPr>
        <xdr:cNvPr id="528" name="直線コネクタ 527"/>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8726</xdr:rowOff>
    </xdr:from>
    <xdr:ext cx="469744" cy="259045"/>
    <xdr:sp macro="" textlink="">
      <xdr:nvSpPr>
        <xdr:cNvPr id="529" name="【公民館】&#10;一人当たり面積平均値テキスト"/>
        <xdr:cNvSpPr txBox="1"/>
      </xdr:nvSpPr>
      <xdr:spPr>
        <a:xfrm>
          <a:off x="22250400" y="1801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30299</xdr:rowOff>
    </xdr:from>
    <xdr:to>
      <xdr:col>32</xdr:col>
      <xdr:colOff>238125</xdr:colOff>
      <xdr:row>105</xdr:row>
      <xdr:rowOff>131899</xdr:rowOff>
    </xdr:to>
    <xdr:sp macro="" textlink="">
      <xdr:nvSpPr>
        <xdr:cNvPr id="530" name="フローチャート : 判断 529"/>
        <xdr:cNvSpPr/>
      </xdr:nvSpPr>
      <xdr:spPr>
        <a:xfrm>
          <a:off x="221107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54792</xdr:rowOff>
    </xdr:from>
    <xdr:to>
      <xdr:col>31</xdr:col>
      <xdr:colOff>85725</xdr:colOff>
      <xdr:row>106</xdr:row>
      <xdr:rowOff>156392</xdr:rowOff>
    </xdr:to>
    <xdr:sp macro="" textlink="">
      <xdr:nvSpPr>
        <xdr:cNvPr id="531" name="フローチャート : 判断 530"/>
        <xdr:cNvSpPr/>
      </xdr:nvSpPr>
      <xdr:spPr>
        <a:xfrm>
          <a:off x="21272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2" name="テキスト ボックス 5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3" name="テキスト ボックス 5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4" name="テキスト ボックス 5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5" name="テキスト ボックス 5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6" name="テキスト ボックス 5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74386</xdr:rowOff>
    </xdr:from>
    <xdr:to>
      <xdr:col>31</xdr:col>
      <xdr:colOff>85725</xdr:colOff>
      <xdr:row>108</xdr:row>
      <xdr:rowOff>4536</xdr:rowOff>
    </xdr:to>
    <xdr:sp macro="" textlink="">
      <xdr:nvSpPr>
        <xdr:cNvPr id="537" name="円/楕円 536"/>
        <xdr:cNvSpPr/>
      </xdr:nvSpPr>
      <xdr:spPr>
        <a:xfrm>
          <a:off x="21272500" y="184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1469</xdr:rowOff>
    </xdr:from>
    <xdr:ext cx="469744" cy="259045"/>
    <xdr:sp macro="" textlink="">
      <xdr:nvSpPr>
        <xdr:cNvPr id="538" name="n_1aveValue【公民館】&#10;一人当たり面積"/>
        <xdr:cNvSpPr txBox="1"/>
      </xdr:nvSpPr>
      <xdr:spPr>
        <a:xfrm>
          <a:off x="210757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167113</xdr:rowOff>
    </xdr:from>
    <xdr:ext cx="469744" cy="259045"/>
    <xdr:sp macro="" textlink="">
      <xdr:nvSpPr>
        <xdr:cNvPr id="539" name="n_1mainValue【公民館】&#10;一人当たり面積"/>
        <xdr:cNvSpPr txBox="1"/>
      </xdr:nvSpPr>
      <xdr:spPr>
        <a:xfrm>
          <a:off x="21075727" y="1851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0" name="正方形/長方形 5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1" name="正方形/長方形 5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2" name="テキスト ボックス 5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固定資産の一人当たり面積が低いことから、余計な施設を建設せず運営をしていることがわかる。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群馬県明和町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11,463
11,262
19.64
5,756,082
5,420,377
204,034
3,165,700
4,293,786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2722</xdr:rowOff>
    </xdr:from>
    <xdr:to>
      <xdr:col>6</xdr:col>
      <xdr:colOff>510540</xdr:colOff>
      <xdr:row>41</xdr:row>
      <xdr:rowOff>85997</xdr:rowOff>
    </xdr:to>
    <xdr:cxnSp macro="">
      <xdr:nvCxnSpPr>
        <xdr:cNvPr id="58" name="直線コネクタ 57"/>
        <xdr:cNvCxnSpPr/>
      </xdr:nvCxnSpPr>
      <xdr:spPr>
        <a:xfrm flipV="1">
          <a:off x="4634865" y="5660572"/>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89824</xdr:rowOff>
    </xdr:from>
    <xdr:ext cx="405111" cy="259045"/>
    <xdr:sp macro="" textlink="">
      <xdr:nvSpPr>
        <xdr:cNvPr id="59" name="【図書館】&#10;有形固定資産減価償却率最小値テキスト"/>
        <xdr:cNvSpPr txBox="1"/>
      </xdr:nvSpPr>
      <xdr:spPr>
        <a:xfrm>
          <a:off x="4724400" y="711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6</xdr:col>
      <xdr:colOff>422275</xdr:colOff>
      <xdr:row>41</xdr:row>
      <xdr:rowOff>85997</xdr:rowOff>
    </xdr:from>
    <xdr:to>
      <xdr:col>6</xdr:col>
      <xdr:colOff>600075</xdr:colOff>
      <xdr:row>41</xdr:row>
      <xdr:rowOff>85997</xdr:rowOff>
    </xdr:to>
    <xdr:cxnSp macro="">
      <xdr:nvCxnSpPr>
        <xdr:cNvPr id="60" name="直線コネクタ 59"/>
        <xdr:cNvCxnSpPr/>
      </xdr:nvCxnSpPr>
      <xdr:spPr>
        <a:xfrm>
          <a:off x="4546600" y="711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120849</xdr:rowOff>
    </xdr:from>
    <xdr:ext cx="469744" cy="259045"/>
    <xdr:sp macro="" textlink="">
      <xdr:nvSpPr>
        <xdr:cNvPr id="61" name="【図書館】&#10;有形固定資産減価償却率最大値テキスト"/>
        <xdr:cNvSpPr txBox="1"/>
      </xdr:nvSpPr>
      <xdr:spPr>
        <a:xfrm>
          <a:off x="47244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2722</xdr:rowOff>
    </xdr:from>
    <xdr:to>
      <xdr:col>6</xdr:col>
      <xdr:colOff>600075</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16890</xdr:rowOff>
    </xdr:from>
    <xdr:ext cx="405111" cy="259045"/>
    <xdr:sp macro="" textlink="">
      <xdr:nvSpPr>
        <xdr:cNvPr id="63" name="【図書館】&#10;有形固定資産減価償却率平均値テキスト"/>
        <xdr:cNvSpPr txBox="1"/>
      </xdr:nvSpPr>
      <xdr:spPr>
        <a:xfrm>
          <a:off x="4724400" y="6703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38463</xdr:rowOff>
    </xdr:from>
    <xdr:to>
      <xdr:col>6</xdr:col>
      <xdr:colOff>561975</xdr:colOff>
      <xdr:row>39</xdr:row>
      <xdr:rowOff>140063</xdr:rowOff>
    </xdr:to>
    <xdr:sp macro="" textlink="">
      <xdr:nvSpPr>
        <xdr:cNvPr id="64" name="フローチャート : 判断 63"/>
        <xdr:cNvSpPr/>
      </xdr:nvSpPr>
      <xdr:spPr>
        <a:xfrm>
          <a:off x="4584700" y="672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2540</xdr:rowOff>
    </xdr:from>
    <xdr:to>
      <xdr:col>5</xdr:col>
      <xdr:colOff>409575</xdr:colOff>
      <xdr:row>39</xdr:row>
      <xdr:rowOff>104140</xdr:rowOff>
    </xdr:to>
    <xdr:sp macro="" textlink="">
      <xdr:nvSpPr>
        <xdr:cNvPr id="65" name="フローチャート : 判断 64"/>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95267</xdr:rowOff>
    </xdr:from>
    <xdr:ext cx="405111" cy="259045"/>
    <xdr:sp macro="" textlink="">
      <xdr:nvSpPr>
        <xdr:cNvPr id="66" name="n_1aveValue【図書館】&#10;有形固定資産減価償却率"/>
        <xdr:cNvSpPr txBox="1"/>
      </xdr:nvSpPr>
      <xdr:spPr>
        <a:xfrm>
          <a:off x="3582043"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74385</xdr:rowOff>
    </xdr:from>
    <xdr:to>
      <xdr:col>5</xdr:col>
      <xdr:colOff>409575</xdr:colOff>
      <xdr:row>39</xdr:row>
      <xdr:rowOff>4535</xdr:rowOff>
    </xdr:to>
    <xdr:sp macro="" textlink="">
      <xdr:nvSpPr>
        <xdr:cNvPr id="72" name="円/楕円 71"/>
        <xdr:cNvSpPr/>
      </xdr:nvSpPr>
      <xdr:spPr>
        <a:xfrm>
          <a:off x="3746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21063</xdr:rowOff>
    </xdr:from>
    <xdr:ext cx="405111" cy="259045"/>
    <xdr:sp macro="" textlink="">
      <xdr:nvSpPr>
        <xdr:cNvPr id="73" name="n_1mainValue【図書館】&#10;有形固定資産減価償却率"/>
        <xdr:cNvSpPr txBox="1"/>
      </xdr:nvSpPr>
      <xdr:spPr>
        <a:xfrm>
          <a:off x="3582043" y="636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7" name="テキスト ボックス 8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9" name="テキスト ボックス 8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1" name="テキスト ボックス 9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3048</xdr:rowOff>
    </xdr:from>
    <xdr:to>
      <xdr:col>15</xdr:col>
      <xdr:colOff>180340</xdr:colOff>
      <xdr:row>41</xdr:row>
      <xdr:rowOff>96774</xdr:rowOff>
    </xdr:to>
    <xdr:cxnSp macro="">
      <xdr:nvCxnSpPr>
        <xdr:cNvPr id="95" name="直線コネクタ 94"/>
        <xdr:cNvCxnSpPr/>
      </xdr:nvCxnSpPr>
      <xdr:spPr>
        <a:xfrm flipV="1">
          <a:off x="10476865" y="5832348"/>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100601</xdr:rowOff>
    </xdr:from>
    <xdr:ext cx="469744" cy="259045"/>
    <xdr:sp macro="" textlink="">
      <xdr:nvSpPr>
        <xdr:cNvPr id="96" name="【図書館】&#10;一人当たり面積最小値テキスト"/>
        <xdr:cNvSpPr txBox="1"/>
      </xdr:nvSpPr>
      <xdr:spPr>
        <a:xfrm>
          <a:off x="105664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15</xdr:col>
      <xdr:colOff>92075</xdr:colOff>
      <xdr:row>41</xdr:row>
      <xdr:rowOff>96774</xdr:rowOff>
    </xdr:from>
    <xdr:to>
      <xdr:col>15</xdr:col>
      <xdr:colOff>269875</xdr:colOff>
      <xdr:row>41</xdr:row>
      <xdr:rowOff>96774</xdr:rowOff>
    </xdr:to>
    <xdr:cxnSp macro="">
      <xdr:nvCxnSpPr>
        <xdr:cNvPr id="97" name="直線コネクタ 96"/>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121175</xdr:rowOff>
    </xdr:from>
    <xdr:ext cx="469744" cy="259045"/>
    <xdr:sp macro="" textlink="">
      <xdr:nvSpPr>
        <xdr:cNvPr id="98" name="【図書館】&#10;一人当たり面積最大値テキスト"/>
        <xdr:cNvSpPr txBox="1"/>
      </xdr:nvSpPr>
      <xdr:spPr>
        <a:xfrm>
          <a:off x="10566400" y="560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0.291</a:t>
          </a:r>
          <a:endParaRPr kumimoji="1" lang="ja-JP" altLang="en-US" sz="1000" b="1">
            <a:latin typeface="ＭＳ Ｐゴシック"/>
          </a:endParaRPr>
        </a:p>
      </xdr:txBody>
    </xdr:sp>
    <xdr:clientData/>
  </xdr:oneCellAnchor>
  <xdr:twoCellAnchor>
    <xdr:from>
      <xdr:col>15</xdr:col>
      <xdr:colOff>92075</xdr:colOff>
      <xdr:row>34</xdr:row>
      <xdr:rowOff>3048</xdr:rowOff>
    </xdr:from>
    <xdr:to>
      <xdr:col>15</xdr:col>
      <xdr:colOff>269875</xdr:colOff>
      <xdr:row>34</xdr:row>
      <xdr:rowOff>3048</xdr:rowOff>
    </xdr:to>
    <xdr:cxnSp macro="">
      <xdr:nvCxnSpPr>
        <xdr:cNvPr id="99" name="直線コネクタ 98"/>
        <xdr:cNvCxnSpPr/>
      </xdr:nvCxnSpPr>
      <xdr:spPr>
        <a:xfrm>
          <a:off x="10388600" y="583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65549</xdr:rowOff>
    </xdr:from>
    <xdr:ext cx="469744" cy="259045"/>
    <xdr:sp macro="" textlink="">
      <xdr:nvSpPr>
        <xdr:cNvPr id="100" name="【図書館】&#10;一人当たり面積平均値テキスト"/>
        <xdr:cNvSpPr txBox="1"/>
      </xdr:nvSpPr>
      <xdr:spPr>
        <a:xfrm>
          <a:off x="10566400" y="6409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87122</xdr:rowOff>
    </xdr:from>
    <xdr:to>
      <xdr:col>15</xdr:col>
      <xdr:colOff>231775</xdr:colOff>
      <xdr:row>38</xdr:row>
      <xdr:rowOff>17272</xdr:rowOff>
    </xdr:to>
    <xdr:sp macro="" textlink="">
      <xdr:nvSpPr>
        <xdr:cNvPr id="101" name="フローチャート : 判断 100"/>
        <xdr:cNvSpPr/>
      </xdr:nvSpPr>
      <xdr:spPr>
        <a:xfrm>
          <a:off x="10426700" y="64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4826</xdr:rowOff>
    </xdr:from>
    <xdr:to>
      <xdr:col>14</xdr:col>
      <xdr:colOff>79375</xdr:colOff>
      <xdr:row>39</xdr:row>
      <xdr:rowOff>106426</xdr:rowOff>
    </xdr:to>
    <xdr:sp macro="" textlink="">
      <xdr:nvSpPr>
        <xdr:cNvPr id="102" name="フローチャート : 判断 101"/>
        <xdr:cNvSpPr/>
      </xdr:nvSpPr>
      <xdr:spPr>
        <a:xfrm>
          <a:off x="9588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122953</xdr:rowOff>
    </xdr:from>
    <xdr:ext cx="469744" cy="259045"/>
    <xdr:sp macro="" textlink="">
      <xdr:nvSpPr>
        <xdr:cNvPr id="103" name="n_1aveValue【図書館】&#10;一人当たり面積"/>
        <xdr:cNvSpPr txBox="1"/>
      </xdr:nvSpPr>
      <xdr:spPr>
        <a:xfrm>
          <a:off x="9391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20828</xdr:rowOff>
    </xdr:from>
    <xdr:to>
      <xdr:col>14</xdr:col>
      <xdr:colOff>79375</xdr:colOff>
      <xdr:row>40</xdr:row>
      <xdr:rowOff>122428</xdr:rowOff>
    </xdr:to>
    <xdr:sp macro="" textlink="">
      <xdr:nvSpPr>
        <xdr:cNvPr id="109" name="円/楕円 108"/>
        <xdr:cNvSpPr/>
      </xdr:nvSpPr>
      <xdr:spPr>
        <a:xfrm>
          <a:off x="9588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113555</xdr:rowOff>
    </xdr:from>
    <xdr:ext cx="469744" cy="259045"/>
    <xdr:sp macro="" textlink="">
      <xdr:nvSpPr>
        <xdr:cNvPr id="110" name="n_1mainValue【図書館】&#10;一人当たり面積"/>
        <xdr:cNvSpPr txBox="1"/>
      </xdr:nvSpPr>
      <xdr:spPr>
        <a:xfrm>
          <a:off x="9391727" y="697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133" name="テキスト ボックス 13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47353</xdr:rowOff>
    </xdr:from>
    <xdr:to>
      <xdr:col>6</xdr:col>
      <xdr:colOff>510540</xdr:colOff>
      <xdr:row>63</xdr:row>
      <xdr:rowOff>86541</xdr:rowOff>
    </xdr:to>
    <xdr:cxnSp macro="">
      <xdr:nvCxnSpPr>
        <xdr:cNvPr id="137" name="直線コネクタ 136"/>
        <xdr:cNvCxnSpPr/>
      </xdr:nvCxnSpPr>
      <xdr:spPr>
        <a:xfrm flipV="1">
          <a:off x="4634865" y="9477103"/>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90368</xdr:rowOff>
    </xdr:from>
    <xdr:ext cx="405111" cy="259045"/>
    <xdr:sp macro="" textlink="">
      <xdr:nvSpPr>
        <xdr:cNvPr id="138" name="【体育館・プール】&#10;有形固定資産減価償却率最小値テキスト"/>
        <xdr:cNvSpPr txBox="1"/>
      </xdr:nvSpPr>
      <xdr:spPr>
        <a:xfrm>
          <a:off x="47244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63</xdr:row>
      <xdr:rowOff>86541</xdr:rowOff>
    </xdr:from>
    <xdr:to>
      <xdr:col>6</xdr:col>
      <xdr:colOff>600075</xdr:colOff>
      <xdr:row>63</xdr:row>
      <xdr:rowOff>86541</xdr:rowOff>
    </xdr:to>
    <xdr:cxnSp macro="">
      <xdr:nvCxnSpPr>
        <xdr:cNvPr id="139" name="直線コネクタ 138"/>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165480</xdr:rowOff>
    </xdr:from>
    <xdr:ext cx="405111" cy="259045"/>
    <xdr:sp macro="" textlink="">
      <xdr:nvSpPr>
        <xdr:cNvPr id="140" name="【体育館・プール】&#10;有形固定資産減価償却率最大値テキスト"/>
        <xdr:cNvSpPr txBox="1"/>
      </xdr:nvSpPr>
      <xdr:spPr>
        <a:xfrm>
          <a:off x="4724400" y="925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6</xdr:col>
      <xdr:colOff>422275</xdr:colOff>
      <xdr:row>55</xdr:row>
      <xdr:rowOff>47353</xdr:rowOff>
    </xdr:from>
    <xdr:to>
      <xdr:col>6</xdr:col>
      <xdr:colOff>600075</xdr:colOff>
      <xdr:row>55</xdr:row>
      <xdr:rowOff>47353</xdr:rowOff>
    </xdr:to>
    <xdr:cxnSp macro="">
      <xdr:nvCxnSpPr>
        <xdr:cNvPr id="141" name="直線コネクタ 140"/>
        <xdr:cNvCxnSpPr/>
      </xdr:nvCxnSpPr>
      <xdr:spPr>
        <a:xfrm>
          <a:off x="4546600" y="947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2739</xdr:rowOff>
    </xdr:from>
    <xdr:ext cx="405111" cy="259045"/>
    <xdr:sp macro="" textlink="">
      <xdr:nvSpPr>
        <xdr:cNvPr id="142" name="【体育館・プール】&#10;有形固定資産減価償却率平均値テキスト"/>
        <xdr:cNvSpPr txBox="1"/>
      </xdr:nvSpPr>
      <xdr:spPr>
        <a:xfrm>
          <a:off x="4724400" y="1028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24312</xdr:rowOff>
    </xdr:from>
    <xdr:to>
      <xdr:col>6</xdr:col>
      <xdr:colOff>561975</xdr:colOff>
      <xdr:row>60</xdr:row>
      <xdr:rowOff>125912</xdr:rowOff>
    </xdr:to>
    <xdr:sp macro="" textlink="">
      <xdr:nvSpPr>
        <xdr:cNvPr id="143" name="フローチャート : 判断 142"/>
        <xdr:cNvSpPr/>
      </xdr:nvSpPr>
      <xdr:spPr>
        <a:xfrm>
          <a:off x="45847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127181</xdr:rowOff>
    </xdr:from>
    <xdr:to>
      <xdr:col>5</xdr:col>
      <xdr:colOff>409575</xdr:colOff>
      <xdr:row>62</xdr:row>
      <xdr:rowOff>57331</xdr:rowOff>
    </xdr:to>
    <xdr:sp macro="" textlink="">
      <xdr:nvSpPr>
        <xdr:cNvPr id="144" name="フローチャート : 判断 143"/>
        <xdr:cNvSpPr/>
      </xdr:nvSpPr>
      <xdr:spPr>
        <a:xfrm>
          <a:off x="37465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73858</xdr:rowOff>
    </xdr:from>
    <xdr:ext cx="405111" cy="259045"/>
    <xdr:sp macro="" textlink="">
      <xdr:nvSpPr>
        <xdr:cNvPr id="145" name="n_1aveValue【体育館・プール】&#10;有形固定資産減価償却率"/>
        <xdr:cNvSpPr txBox="1"/>
      </xdr:nvSpPr>
      <xdr:spPr>
        <a:xfrm>
          <a:off x="3582043" y="10360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64</xdr:row>
      <xdr:rowOff>14515</xdr:rowOff>
    </xdr:from>
    <xdr:to>
      <xdr:col>5</xdr:col>
      <xdr:colOff>409575</xdr:colOff>
      <xdr:row>64</xdr:row>
      <xdr:rowOff>116115</xdr:rowOff>
    </xdr:to>
    <xdr:sp macro="" textlink="">
      <xdr:nvSpPr>
        <xdr:cNvPr id="151" name="円/楕円 150"/>
        <xdr:cNvSpPr/>
      </xdr:nvSpPr>
      <xdr:spPr>
        <a:xfrm>
          <a:off x="3746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64</xdr:row>
      <xdr:rowOff>107242</xdr:rowOff>
    </xdr:from>
    <xdr:ext cx="405111" cy="259045"/>
    <xdr:sp macro="" textlink="">
      <xdr:nvSpPr>
        <xdr:cNvPr id="152" name="n_1mainValue【体育館・プール】&#10;有形固定資産減価償却率"/>
        <xdr:cNvSpPr txBox="1"/>
      </xdr:nvSpPr>
      <xdr:spPr>
        <a:xfrm>
          <a:off x="3582043" y="1108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0.234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167640</xdr:rowOff>
    </xdr:from>
    <xdr:to>
      <xdr:col>15</xdr:col>
      <xdr:colOff>180340</xdr:colOff>
      <xdr:row>63</xdr:row>
      <xdr:rowOff>70485</xdr:rowOff>
    </xdr:to>
    <xdr:cxnSp macro="">
      <xdr:nvCxnSpPr>
        <xdr:cNvPr id="176" name="直線コネクタ 175"/>
        <xdr:cNvCxnSpPr/>
      </xdr:nvCxnSpPr>
      <xdr:spPr>
        <a:xfrm flipV="1">
          <a:off x="10476865" y="959739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74312</xdr:rowOff>
    </xdr:from>
    <xdr:ext cx="469744" cy="259045"/>
    <xdr:sp macro="" textlink="">
      <xdr:nvSpPr>
        <xdr:cNvPr id="177" name="【体育館・プール】&#10;一人当たり面積最小値テキスト"/>
        <xdr:cNvSpPr txBox="1"/>
      </xdr:nvSpPr>
      <xdr:spPr>
        <a:xfrm>
          <a:off x="10566400" y="1087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0.093</a:t>
          </a:r>
          <a:endParaRPr kumimoji="1" lang="ja-JP" altLang="en-US" sz="1000" b="1">
            <a:latin typeface="ＭＳ Ｐゴシック"/>
          </a:endParaRPr>
        </a:p>
      </xdr:txBody>
    </xdr:sp>
    <xdr:clientData/>
  </xdr:oneCellAnchor>
  <xdr:twoCellAnchor>
    <xdr:from>
      <xdr:col>15</xdr:col>
      <xdr:colOff>92075</xdr:colOff>
      <xdr:row>63</xdr:row>
      <xdr:rowOff>70485</xdr:rowOff>
    </xdr:from>
    <xdr:to>
      <xdr:col>15</xdr:col>
      <xdr:colOff>269875</xdr:colOff>
      <xdr:row>63</xdr:row>
      <xdr:rowOff>70485</xdr:rowOff>
    </xdr:to>
    <xdr:cxnSp macro="">
      <xdr:nvCxnSpPr>
        <xdr:cNvPr id="178" name="直線コネクタ 177"/>
        <xdr:cNvCxnSpPr/>
      </xdr:nvCxnSpPr>
      <xdr:spPr>
        <a:xfrm>
          <a:off x="10388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114317</xdr:rowOff>
    </xdr:from>
    <xdr:ext cx="469744" cy="259045"/>
    <xdr:sp macro="" textlink="">
      <xdr:nvSpPr>
        <xdr:cNvPr id="179" name="【体育館・プール】&#10;一人当たり面積最大値テキスト"/>
        <xdr:cNvSpPr txBox="1"/>
      </xdr:nvSpPr>
      <xdr:spPr>
        <a:xfrm>
          <a:off x="10566400" y="937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0.762</a:t>
          </a:r>
          <a:endParaRPr kumimoji="1" lang="ja-JP" altLang="en-US" sz="1000" b="1">
            <a:latin typeface="ＭＳ Ｐゴシック"/>
          </a:endParaRPr>
        </a:p>
      </xdr:txBody>
    </xdr:sp>
    <xdr:clientData/>
  </xdr:oneCellAnchor>
  <xdr:twoCellAnchor>
    <xdr:from>
      <xdr:col>15</xdr:col>
      <xdr:colOff>92075</xdr:colOff>
      <xdr:row>55</xdr:row>
      <xdr:rowOff>167640</xdr:rowOff>
    </xdr:from>
    <xdr:to>
      <xdr:col>15</xdr:col>
      <xdr:colOff>269875</xdr:colOff>
      <xdr:row>55</xdr:row>
      <xdr:rowOff>167640</xdr:rowOff>
    </xdr:to>
    <xdr:cxnSp macro="">
      <xdr:nvCxnSpPr>
        <xdr:cNvPr id="180" name="直線コネクタ 179"/>
        <xdr:cNvCxnSpPr/>
      </xdr:nvCxnSpPr>
      <xdr:spPr>
        <a:xfrm>
          <a:off x="10388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142892</xdr:rowOff>
    </xdr:from>
    <xdr:ext cx="469744" cy="259045"/>
    <xdr:sp macro="" textlink="">
      <xdr:nvSpPr>
        <xdr:cNvPr id="181" name="【体育館・プール】&#10;一人当たり面積平均値テキスト"/>
        <xdr:cNvSpPr txBox="1"/>
      </xdr:nvSpPr>
      <xdr:spPr>
        <a:xfrm>
          <a:off x="10566400" y="1025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164465</xdr:rowOff>
    </xdr:from>
    <xdr:to>
      <xdr:col>15</xdr:col>
      <xdr:colOff>231775</xdr:colOff>
      <xdr:row>60</xdr:row>
      <xdr:rowOff>94615</xdr:rowOff>
    </xdr:to>
    <xdr:sp macro="" textlink="">
      <xdr:nvSpPr>
        <xdr:cNvPr id="182" name="フローチャート : 判断 181"/>
        <xdr:cNvSpPr/>
      </xdr:nvSpPr>
      <xdr:spPr>
        <a:xfrm>
          <a:off x="104267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31115</xdr:rowOff>
    </xdr:from>
    <xdr:to>
      <xdr:col>14</xdr:col>
      <xdr:colOff>79375</xdr:colOff>
      <xdr:row>60</xdr:row>
      <xdr:rowOff>132715</xdr:rowOff>
    </xdr:to>
    <xdr:sp macro="" textlink="">
      <xdr:nvSpPr>
        <xdr:cNvPr id="183" name="フローチャート : 判断 182"/>
        <xdr:cNvSpPr/>
      </xdr:nvSpPr>
      <xdr:spPr>
        <a:xfrm>
          <a:off x="9588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149242</xdr:rowOff>
    </xdr:from>
    <xdr:ext cx="469744" cy="259045"/>
    <xdr:sp macro="" textlink="">
      <xdr:nvSpPr>
        <xdr:cNvPr id="184" name="n_1aveValue【体育館・プール】&#10;一人当たり面積"/>
        <xdr:cNvSpPr txBox="1"/>
      </xdr:nvSpPr>
      <xdr:spPr>
        <a:xfrm>
          <a:off x="9391727" y="1009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82550</xdr:rowOff>
    </xdr:from>
    <xdr:to>
      <xdr:col>14</xdr:col>
      <xdr:colOff>79375</xdr:colOff>
      <xdr:row>61</xdr:row>
      <xdr:rowOff>12700</xdr:rowOff>
    </xdr:to>
    <xdr:sp macro="" textlink="">
      <xdr:nvSpPr>
        <xdr:cNvPr id="190" name="円/楕円 189"/>
        <xdr:cNvSpPr/>
      </xdr:nvSpPr>
      <xdr:spPr>
        <a:xfrm>
          <a:off x="9588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3827</xdr:rowOff>
    </xdr:from>
    <xdr:ext cx="469744" cy="259045"/>
    <xdr:sp macro="" textlink="">
      <xdr:nvSpPr>
        <xdr:cNvPr id="191" name="n_1mainValue【体育館・プール】&#10;一人当たり面積"/>
        <xdr:cNvSpPr txBox="1"/>
      </xdr:nvSpPr>
      <xdr:spPr>
        <a:xfrm>
          <a:off x="9391727" y="1046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0.330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2" name="テキスト ボックス 20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3" name="直線コネクタ 20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4" name="テキスト ボックス 20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5" name="直線コネクタ 20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6" name="テキスト ボックス 20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7" name="直線コネクタ 20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8" name="テキスト ボックス 20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9" name="直線コネクタ 20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0" name="テキスト ボックス 20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1" name="直線コネクタ 21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2" name="テキスト ボックス 21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4" name="テキスト ボックス 21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24764</xdr:rowOff>
    </xdr:from>
    <xdr:to>
      <xdr:col>6</xdr:col>
      <xdr:colOff>510540</xdr:colOff>
      <xdr:row>85</xdr:row>
      <xdr:rowOff>64770</xdr:rowOff>
    </xdr:to>
    <xdr:cxnSp macro="">
      <xdr:nvCxnSpPr>
        <xdr:cNvPr id="216" name="直線コネクタ 215"/>
        <xdr:cNvCxnSpPr/>
      </xdr:nvCxnSpPr>
      <xdr:spPr>
        <a:xfrm flipV="1">
          <a:off x="4634865" y="13397864"/>
          <a:ext cx="0" cy="124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68597</xdr:rowOff>
    </xdr:from>
    <xdr:ext cx="405111" cy="259045"/>
    <xdr:sp macro="" textlink="">
      <xdr:nvSpPr>
        <xdr:cNvPr id="217" name="【福祉施設】&#10;有形固定資産減価償却率最小値テキスト"/>
        <xdr:cNvSpPr txBox="1"/>
      </xdr:nvSpPr>
      <xdr:spPr>
        <a:xfrm>
          <a:off x="4724400"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6</xdr:col>
      <xdr:colOff>422275</xdr:colOff>
      <xdr:row>85</xdr:row>
      <xdr:rowOff>64770</xdr:rowOff>
    </xdr:from>
    <xdr:to>
      <xdr:col>6</xdr:col>
      <xdr:colOff>600075</xdr:colOff>
      <xdr:row>85</xdr:row>
      <xdr:rowOff>64770</xdr:rowOff>
    </xdr:to>
    <xdr:cxnSp macro="">
      <xdr:nvCxnSpPr>
        <xdr:cNvPr id="218" name="直線コネクタ 217"/>
        <xdr:cNvCxnSpPr/>
      </xdr:nvCxnSpPr>
      <xdr:spPr>
        <a:xfrm>
          <a:off x="4546600" y="146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142891</xdr:rowOff>
    </xdr:from>
    <xdr:ext cx="405111" cy="259045"/>
    <xdr:sp macro="" textlink="">
      <xdr:nvSpPr>
        <xdr:cNvPr id="219" name="【福祉施設】&#10;有形固定資産減価償却率最大値テキスト"/>
        <xdr:cNvSpPr txBox="1"/>
      </xdr:nvSpPr>
      <xdr:spPr>
        <a:xfrm>
          <a:off x="47244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6</xdr:col>
      <xdr:colOff>422275</xdr:colOff>
      <xdr:row>78</xdr:row>
      <xdr:rowOff>24764</xdr:rowOff>
    </xdr:from>
    <xdr:to>
      <xdr:col>6</xdr:col>
      <xdr:colOff>600075</xdr:colOff>
      <xdr:row>78</xdr:row>
      <xdr:rowOff>24764</xdr:rowOff>
    </xdr:to>
    <xdr:cxnSp macro="">
      <xdr:nvCxnSpPr>
        <xdr:cNvPr id="220" name="直線コネクタ 219"/>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133366</xdr:rowOff>
    </xdr:from>
    <xdr:ext cx="405111" cy="259045"/>
    <xdr:sp macro="" textlink="">
      <xdr:nvSpPr>
        <xdr:cNvPr id="221" name="【福祉施設】&#10;有形固定資産減価償却率平均値テキスト"/>
        <xdr:cNvSpPr txBox="1"/>
      </xdr:nvSpPr>
      <xdr:spPr>
        <a:xfrm>
          <a:off x="4724400" y="1419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154939</xdr:rowOff>
    </xdr:from>
    <xdr:to>
      <xdr:col>6</xdr:col>
      <xdr:colOff>561975</xdr:colOff>
      <xdr:row>83</xdr:row>
      <xdr:rowOff>85089</xdr:rowOff>
    </xdr:to>
    <xdr:sp macro="" textlink="">
      <xdr:nvSpPr>
        <xdr:cNvPr id="222" name="フローチャート : 判断 221"/>
        <xdr:cNvSpPr/>
      </xdr:nvSpPr>
      <xdr:spPr>
        <a:xfrm>
          <a:off x="45847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135889</xdr:rowOff>
    </xdr:from>
    <xdr:to>
      <xdr:col>5</xdr:col>
      <xdr:colOff>409575</xdr:colOff>
      <xdr:row>83</xdr:row>
      <xdr:rowOff>66039</xdr:rowOff>
    </xdr:to>
    <xdr:sp macro="" textlink="">
      <xdr:nvSpPr>
        <xdr:cNvPr id="223" name="フローチャート : 判断 222"/>
        <xdr:cNvSpPr/>
      </xdr:nvSpPr>
      <xdr:spPr>
        <a:xfrm>
          <a:off x="3746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57166</xdr:rowOff>
    </xdr:from>
    <xdr:ext cx="405111" cy="259045"/>
    <xdr:sp macro="" textlink="">
      <xdr:nvSpPr>
        <xdr:cNvPr id="224" name="n_1aveValue【福祉施設】&#10;有形固定資産減価償却率"/>
        <xdr:cNvSpPr txBox="1"/>
      </xdr:nvSpPr>
      <xdr:spPr>
        <a:xfrm>
          <a:off x="3582043"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97789</xdr:rowOff>
    </xdr:from>
    <xdr:to>
      <xdr:col>5</xdr:col>
      <xdr:colOff>409575</xdr:colOff>
      <xdr:row>83</xdr:row>
      <xdr:rowOff>27939</xdr:rowOff>
    </xdr:to>
    <xdr:sp macro="" textlink="">
      <xdr:nvSpPr>
        <xdr:cNvPr id="230" name="円/楕円 229"/>
        <xdr:cNvSpPr/>
      </xdr:nvSpPr>
      <xdr:spPr>
        <a:xfrm>
          <a:off x="3746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44466</xdr:rowOff>
    </xdr:from>
    <xdr:ext cx="405111" cy="259045"/>
    <xdr:sp macro="" textlink="">
      <xdr:nvSpPr>
        <xdr:cNvPr id="231" name="n_1mainValue【福祉施設】&#10;有形固定資産減価償却率"/>
        <xdr:cNvSpPr txBox="1"/>
      </xdr:nvSpPr>
      <xdr:spPr>
        <a:xfrm>
          <a:off x="3582043" y="1393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2" name="直線コネクタ 24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3" name="テキスト ボックス 24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4" name="直線コネクタ 24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5" name="テキスト ボックス 24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6" name="直線コネクタ 24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7" name="テキスト ボックス 24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8" name="直線コネクタ 24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9" name="テキスト ボックス 24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1" name="テキスト ボックス 25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22098</xdr:rowOff>
    </xdr:from>
    <xdr:to>
      <xdr:col>15</xdr:col>
      <xdr:colOff>180340</xdr:colOff>
      <xdr:row>85</xdr:row>
      <xdr:rowOff>152400</xdr:rowOff>
    </xdr:to>
    <xdr:cxnSp macro="">
      <xdr:nvCxnSpPr>
        <xdr:cNvPr id="253" name="直線コネクタ 252"/>
        <xdr:cNvCxnSpPr/>
      </xdr:nvCxnSpPr>
      <xdr:spPr>
        <a:xfrm flipV="1">
          <a:off x="10476865" y="1339519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156227</xdr:rowOff>
    </xdr:from>
    <xdr:ext cx="469744" cy="259045"/>
    <xdr:sp macro="" textlink="">
      <xdr:nvSpPr>
        <xdr:cNvPr id="254" name="【福祉施設】&#10;一人当たり面積最小値テキスト"/>
        <xdr:cNvSpPr txBox="1"/>
      </xdr:nvSpPr>
      <xdr:spPr>
        <a:xfrm>
          <a:off x="10566400"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85</xdr:row>
      <xdr:rowOff>152400</xdr:rowOff>
    </xdr:from>
    <xdr:to>
      <xdr:col>15</xdr:col>
      <xdr:colOff>269875</xdr:colOff>
      <xdr:row>85</xdr:row>
      <xdr:rowOff>152400</xdr:rowOff>
    </xdr:to>
    <xdr:cxnSp macro="">
      <xdr:nvCxnSpPr>
        <xdr:cNvPr id="255" name="直線コネクタ 254"/>
        <xdr:cNvCxnSpPr/>
      </xdr:nvCxnSpPr>
      <xdr:spPr>
        <a:xfrm>
          <a:off x="10388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140225</xdr:rowOff>
    </xdr:from>
    <xdr:ext cx="469744" cy="259045"/>
    <xdr:sp macro="" textlink="">
      <xdr:nvSpPr>
        <xdr:cNvPr id="256" name="【福祉施設】&#10;一人当たり面積最大値テキスト"/>
        <xdr:cNvSpPr txBox="1"/>
      </xdr:nvSpPr>
      <xdr:spPr>
        <a:xfrm>
          <a:off x="10566400" y="1317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0.607</a:t>
          </a:r>
          <a:endParaRPr kumimoji="1" lang="ja-JP" altLang="en-US" sz="1000" b="1">
            <a:latin typeface="ＭＳ Ｐゴシック"/>
          </a:endParaRPr>
        </a:p>
      </xdr:txBody>
    </xdr:sp>
    <xdr:clientData/>
  </xdr:oneCellAnchor>
  <xdr:twoCellAnchor>
    <xdr:from>
      <xdr:col>15</xdr:col>
      <xdr:colOff>92075</xdr:colOff>
      <xdr:row>78</xdr:row>
      <xdr:rowOff>22098</xdr:rowOff>
    </xdr:from>
    <xdr:to>
      <xdr:col>15</xdr:col>
      <xdr:colOff>269875</xdr:colOff>
      <xdr:row>78</xdr:row>
      <xdr:rowOff>22098</xdr:rowOff>
    </xdr:to>
    <xdr:cxnSp macro="">
      <xdr:nvCxnSpPr>
        <xdr:cNvPr id="257" name="直線コネクタ 256"/>
        <xdr:cNvCxnSpPr/>
      </xdr:nvCxnSpPr>
      <xdr:spPr>
        <a:xfrm>
          <a:off x="10388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77740</xdr:rowOff>
    </xdr:from>
    <xdr:ext cx="469744" cy="259045"/>
    <xdr:sp macro="" textlink="">
      <xdr:nvSpPr>
        <xdr:cNvPr id="258" name="【福祉施設】&#10;一人当たり面積平均値テキスト"/>
        <xdr:cNvSpPr txBox="1"/>
      </xdr:nvSpPr>
      <xdr:spPr>
        <a:xfrm>
          <a:off x="10566400" y="14136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0.251</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99313</xdr:rowOff>
    </xdr:from>
    <xdr:to>
      <xdr:col>15</xdr:col>
      <xdr:colOff>231775</xdr:colOff>
      <xdr:row>83</xdr:row>
      <xdr:rowOff>29463</xdr:rowOff>
    </xdr:to>
    <xdr:sp macro="" textlink="">
      <xdr:nvSpPr>
        <xdr:cNvPr id="259" name="フローチャート : 判断 258"/>
        <xdr:cNvSpPr/>
      </xdr:nvSpPr>
      <xdr:spPr>
        <a:xfrm>
          <a:off x="10426700" y="1415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37592</xdr:rowOff>
    </xdr:from>
    <xdr:to>
      <xdr:col>14</xdr:col>
      <xdr:colOff>79375</xdr:colOff>
      <xdr:row>83</xdr:row>
      <xdr:rowOff>139192</xdr:rowOff>
    </xdr:to>
    <xdr:sp macro="" textlink="">
      <xdr:nvSpPr>
        <xdr:cNvPr id="260" name="フローチャート : 判断 259"/>
        <xdr:cNvSpPr/>
      </xdr:nvSpPr>
      <xdr:spPr>
        <a:xfrm>
          <a:off x="9588500" y="1426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155719</xdr:rowOff>
    </xdr:from>
    <xdr:ext cx="469744" cy="259045"/>
    <xdr:sp macro="" textlink="">
      <xdr:nvSpPr>
        <xdr:cNvPr id="261" name="n_1aveValue【福祉施設】&#10;一人当たり面積"/>
        <xdr:cNvSpPr txBox="1"/>
      </xdr:nvSpPr>
      <xdr:spPr>
        <a:xfrm>
          <a:off x="9391727" y="1404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122174</xdr:rowOff>
    </xdr:from>
    <xdr:to>
      <xdr:col>14</xdr:col>
      <xdr:colOff>79375</xdr:colOff>
      <xdr:row>84</xdr:row>
      <xdr:rowOff>52324</xdr:rowOff>
    </xdr:to>
    <xdr:sp macro="" textlink="">
      <xdr:nvSpPr>
        <xdr:cNvPr id="267" name="円/楕円 266"/>
        <xdr:cNvSpPr/>
      </xdr:nvSpPr>
      <xdr:spPr>
        <a:xfrm>
          <a:off x="9588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43451</xdr:rowOff>
    </xdr:from>
    <xdr:ext cx="469744" cy="259045"/>
    <xdr:sp macro="" textlink="">
      <xdr:nvSpPr>
        <xdr:cNvPr id="268" name="n_1mainValue【福祉施設】&#10;一人当たり面積"/>
        <xdr:cNvSpPr txBox="1"/>
      </xdr:nvSpPr>
      <xdr:spPr>
        <a:xfrm>
          <a:off x="9391727"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0" name="正方形/長方形 2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1" name="正方形/長方形 2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2" name="正方形/長方形 2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3" name="正方形/長方形 2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4" name="正方形/長方形 2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5" name="正方形/長方形 2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7" name="テキスト ボックス 27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8" name="直線コネクタ 27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9" name="テキスト ボックス 27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80" name="直線コネクタ 27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81" name="テキスト ボックス 280"/>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2" name="直線コネクタ 28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3" name="テキスト ボックス 28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4" name="直線コネクタ 28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5" name="テキスト ボックス 28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86" name="直線コネクタ 28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87" name="テキスト ボックス 28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88" name="直線コネクタ 28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89" name="テキスト ボックス 28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0" name="直線コネクタ 28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91" name="テキスト ボックス 290"/>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2" name="直線コネクタ 2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3" name="テキスト ボックス 292"/>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115388</xdr:rowOff>
    </xdr:from>
    <xdr:to>
      <xdr:col>6</xdr:col>
      <xdr:colOff>510540</xdr:colOff>
      <xdr:row>108</xdr:row>
      <xdr:rowOff>10886</xdr:rowOff>
    </xdr:to>
    <xdr:cxnSp macro="">
      <xdr:nvCxnSpPr>
        <xdr:cNvPr id="295" name="直線コネクタ 294"/>
        <xdr:cNvCxnSpPr/>
      </xdr:nvCxnSpPr>
      <xdr:spPr>
        <a:xfrm flipV="1">
          <a:off x="4634865" y="17260388"/>
          <a:ext cx="0" cy="126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14713</xdr:rowOff>
    </xdr:from>
    <xdr:ext cx="405111" cy="259045"/>
    <xdr:sp macro="" textlink="">
      <xdr:nvSpPr>
        <xdr:cNvPr id="296" name="【市民会館】&#10;有形固定資産減価償却率最小値テキスト"/>
        <xdr:cNvSpPr txBox="1"/>
      </xdr:nvSpPr>
      <xdr:spPr>
        <a:xfrm>
          <a:off x="47244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108</xdr:row>
      <xdr:rowOff>10886</xdr:rowOff>
    </xdr:from>
    <xdr:to>
      <xdr:col>6</xdr:col>
      <xdr:colOff>600075</xdr:colOff>
      <xdr:row>108</xdr:row>
      <xdr:rowOff>10886</xdr:rowOff>
    </xdr:to>
    <xdr:cxnSp macro="">
      <xdr:nvCxnSpPr>
        <xdr:cNvPr id="297" name="直線コネクタ 296"/>
        <xdr:cNvCxnSpPr/>
      </xdr:nvCxnSpPr>
      <xdr:spPr>
        <a:xfrm>
          <a:off x="4546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62065</xdr:rowOff>
    </xdr:from>
    <xdr:ext cx="405111" cy="259045"/>
    <xdr:sp macro="" textlink="">
      <xdr:nvSpPr>
        <xdr:cNvPr id="298" name="【市民会館】&#10;有形固定資産減価償却率最大値テキスト"/>
        <xdr:cNvSpPr txBox="1"/>
      </xdr:nvSpPr>
      <xdr:spPr>
        <a:xfrm>
          <a:off x="4724400" y="1703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6</xdr:col>
      <xdr:colOff>422275</xdr:colOff>
      <xdr:row>100</xdr:row>
      <xdr:rowOff>115388</xdr:rowOff>
    </xdr:from>
    <xdr:to>
      <xdr:col>6</xdr:col>
      <xdr:colOff>600075</xdr:colOff>
      <xdr:row>100</xdr:row>
      <xdr:rowOff>115388</xdr:rowOff>
    </xdr:to>
    <xdr:cxnSp macro="">
      <xdr:nvCxnSpPr>
        <xdr:cNvPr id="299" name="直線コネクタ 298"/>
        <xdr:cNvCxnSpPr/>
      </xdr:nvCxnSpPr>
      <xdr:spPr>
        <a:xfrm>
          <a:off x="4546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113228</xdr:rowOff>
    </xdr:from>
    <xdr:ext cx="405111" cy="259045"/>
    <xdr:sp macro="" textlink="">
      <xdr:nvSpPr>
        <xdr:cNvPr id="300" name="【市民会館】&#10;有形固定資産減価償却率平均値テキスト"/>
        <xdr:cNvSpPr txBox="1"/>
      </xdr:nvSpPr>
      <xdr:spPr>
        <a:xfrm>
          <a:off x="4724400" y="18115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134801</xdr:rowOff>
    </xdr:from>
    <xdr:to>
      <xdr:col>6</xdr:col>
      <xdr:colOff>561975</xdr:colOff>
      <xdr:row>106</xdr:row>
      <xdr:rowOff>64951</xdr:rowOff>
    </xdr:to>
    <xdr:sp macro="" textlink="">
      <xdr:nvSpPr>
        <xdr:cNvPr id="301" name="フローチャート : 判断 300"/>
        <xdr:cNvSpPr/>
      </xdr:nvSpPr>
      <xdr:spPr>
        <a:xfrm>
          <a:off x="4584700" y="1813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160927</xdr:rowOff>
    </xdr:from>
    <xdr:to>
      <xdr:col>5</xdr:col>
      <xdr:colOff>409575</xdr:colOff>
      <xdr:row>106</xdr:row>
      <xdr:rowOff>91077</xdr:rowOff>
    </xdr:to>
    <xdr:sp macro="" textlink="">
      <xdr:nvSpPr>
        <xdr:cNvPr id="302" name="フローチャート : 判断 301"/>
        <xdr:cNvSpPr/>
      </xdr:nvSpPr>
      <xdr:spPr>
        <a:xfrm>
          <a:off x="3746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107604</xdr:rowOff>
    </xdr:from>
    <xdr:ext cx="405111" cy="259045"/>
    <xdr:sp macro="" textlink="">
      <xdr:nvSpPr>
        <xdr:cNvPr id="303" name="n_1aveValue【市民会館】&#10;有形固定資産減価償却率"/>
        <xdr:cNvSpPr txBox="1"/>
      </xdr:nvSpPr>
      <xdr:spPr>
        <a:xfrm>
          <a:off x="3582043" y="1793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4" name="テキスト ボックス 3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5" name="テキスト ボックス 3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6" name="テキスト ボックス 3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7" name="テキスト ボックス 3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8" name="テキスト ボックス 3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907</xdr:rowOff>
    </xdr:from>
    <xdr:to>
      <xdr:col>5</xdr:col>
      <xdr:colOff>409575</xdr:colOff>
      <xdr:row>107</xdr:row>
      <xdr:rowOff>102507</xdr:rowOff>
    </xdr:to>
    <xdr:sp macro="" textlink="">
      <xdr:nvSpPr>
        <xdr:cNvPr id="309" name="円/楕円 308"/>
        <xdr:cNvSpPr/>
      </xdr:nvSpPr>
      <xdr:spPr>
        <a:xfrm>
          <a:off x="3746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93634</xdr:rowOff>
    </xdr:from>
    <xdr:ext cx="405111" cy="259045"/>
    <xdr:sp macro="" textlink="">
      <xdr:nvSpPr>
        <xdr:cNvPr id="310" name="n_1mainValue【市民会館】&#10;有形固定資産減価償却率"/>
        <xdr:cNvSpPr txBox="1"/>
      </xdr:nvSpPr>
      <xdr:spPr>
        <a:xfrm>
          <a:off x="3582043"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8" name="正方形/長方形 3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9" name="テキスト ボックス 3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0" name="直線コネクタ 3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21" name="テキスト ボックス 320"/>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322" name="直線コネクタ 32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23" name="テキスト ボックス 322"/>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4" name="直線コネクタ 32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5" name="テキスト ボックス 32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26" name="直線コネクタ 32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27" name="テキスト ボックス 326"/>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8" name="直線コネクタ 32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9" name="テキスト ボックス 32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30480</xdr:rowOff>
    </xdr:from>
    <xdr:to>
      <xdr:col>15</xdr:col>
      <xdr:colOff>180340</xdr:colOff>
      <xdr:row>107</xdr:row>
      <xdr:rowOff>1905</xdr:rowOff>
    </xdr:to>
    <xdr:cxnSp macro="">
      <xdr:nvCxnSpPr>
        <xdr:cNvPr id="331" name="直線コネクタ 330"/>
        <xdr:cNvCxnSpPr/>
      </xdr:nvCxnSpPr>
      <xdr:spPr>
        <a:xfrm flipV="1">
          <a:off x="10476865" y="17175480"/>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5732</xdr:rowOff>
    </xdr:from>
    <xdr:ext cx="469744" cy="259045"/>
    <xdr:sp macro="" textlink="">
      <xdr:nvSpPr>
        <xdr:cNvPr id="332" name="【市民会館】&#10;一人当たり面積最小値テキスト"/>
        <xdr:cNvSpPr txBox="1"/>
      </xdr:nvSpPr>
      <xdr:spPr>
        <a:xfrm>
          <a:off x="10566400" y="183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0.123</a:t>
          </a:r>
          <a:endParaRPr kumimoji="1" lang="ja-JP" altLang="en-US" sz="1000" b="1">
            <a:latin typeface="ＭＳ Ｐゴシック"/>
          </a:endParaRPr>
        </a:p>
      </xdr:txBody>
    </xdr:sp>
    <xdr:clientData/>
  </xdr:oneCellAnchor>
  <xdr:twoCellAnchor>
    <xdr:from>
      <xdr:col>15</xdr:col>
      <xdr:colOff>92075</xdr:colOff>
      <xdr:row>107</xdr:row>
      <xdr:rowOff>1905</xdr:rowOff>
    </xdr:from>
    <xdr:to>
      <xdr:col>15</xdr:col>
      <xdr:colOff>269875</xdr:colOff>
      <xdr:row>107</xdr:row>
      <xdr:rowOff>1905</xdr:rowOff>
    </xdr:to>
    <xdr:cxnSp macro="">
      <xdr:nvCxnSpPr>
        <xdr:cNvPr id="333" name="直線コネクタ 332"/>
        <xdr:cNvCxnSpPr/>
      </xdr:nvCxnSpPr>
      <xdr:spPr>
        <a:xfrm>
          <a:off x="10388600" y="1834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148607</xdr:rowOff>
    </xdr:from>
    <xdr:ext cx="469744" cy="259045"/>
    <xdr:sp macro="" textlink="">
      <xdr:nvSpPr>
        <xdr:cNvPr id="334" name="【市民会館】&#10;一人当たり面積最大値テキスト"/>
        <xdr:cNvSpPr txBox="1"/>
      </xdr:nvSpPr>
      <xdr:spPr>
        <a:xfrm>
          <a:off x="105664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0.328</a:t>
          </a:r>
          <a:endParaRPr kumimoji="1" lang="ja-JP" altLang="en-US" sz="1000" b="1">
            <a:latin typeface="ＭＳ Ｐゴシック"/>
          </a:endParaRPr>
        </a:p>
      </xdr:txBody>
    </xdr:sp>
    <xdr:clientData/>
  </xdr:oneCellAnchor>
  <xdr:twoCellAnchor>
    <xdr:from>
      <xdr:col>15</xdr:col>
      <xdr:colOff>92075</xdr:colOff>
      <xdr:row>100</xdr:row>
      <xdr:rowOff>30480</xdr:rowOff>
    </xdr:from>
    <xdr:to>
      <xdr:col>15</xdr:col>
      <xdr:colOff>269875</xdr:colOff>
      <xdr:row>100</xdr:row>
      <xdr:rowOff>30480</xdr:rowOff>
    </xdr:to>
    <xdr:cxnSp macro="">
      <xdr:nvCxnSpPr>
        <xdr:cNvPr id="335" name="直線コネクタ 334"/>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102</xdr:row>
      <xdr:rowOff>135272</xdr:rowOff>
    </xdr:from>
    <xdr:ext cx="469744" cy="259045"/>
    <xdr:sp macro="" textlink="">
      <xdr:nvSpPr>
        <xdr:cNvPr id="336" name="【市民会館】&#10;一人当たり面積平均値テキスト"/>
        <xdr:cNvSpPr txBox="1"/>
      </xdr:nvSpPr>
      <xdr:spPr>
        <a:xfrm>
          <a:off x="10566400" y="17623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0.237</a:t>
          </a:r>
          <a:endParaRPr kumimoji="1" lang="ja-JP" altLang="en-US" sz="1000" b="1">
            <a:solidFill>
              <a:srgbClr val="000080"/>
            </a:solidFill>
            <a:latin typeface="ＭＳ Ｐゴシック"/>
          </a:endParaRPr>
        </a:p>
      </xdr:txBody>
    </xdr:sp>
    <xdr:clientData/>
  </xdr:oneCellAnchor>
  <xdr:twoCellAnchor>
    <xdr:from>
      <xdr:col>15</xdr:col>
      <xdr:colOff>130175</xdr:colOff>
      <xdr:row>102</xdr:row>
      <xdr:rowOff>156845</xdr:rowOff>
    </xdr:from>
    <xdr:to>
      <xdr:col>15</xdr:col>
      <xdr:colOff>231775</xdr:colOff>
      <xdr:row>103</xdr:row>
      <xdr:rowOff>86995</xdr:rowOff>
    </xdr:to>
    <xdr:sp macro="" textlink="">
      <xdr:nvSpPr>
        <xdr:cNvPr id="337" name="フローチャート : 判断 336"/>
        <xdr:cNvSpPr/>
      </xdr:nvSpPr>
      <xdr:spPr>
        <a:xfrm>
          <a:off x="104267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102</xdr:row>
      <xdr:rowOff>122555</xdr:rowOff>
    </xdr:from>
    <xdr:to>
      <xdr:col>14</xdr:col>
      <xdr:colOff>79375</xdr:colOff>
      <xdr:row>103</xdr:row>
      <xdr:rowOff>52705</xdr:rowOff>
    </xdr:to>
    <xdr:sp macro="" textlink="">
      <xdr:nvSpPr>
        <xdr:cNvPr id="338" name="フローチャート : 判断 337"/>
        <xdr:cNvSpPr/>
      </xdr:nvSpPr>
      <xdr:spPr>
        <a:xfrm>
          <a:off x="958850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101</xdr:row>
      <xdr:rowOff>69232</xdr:rowOff>
    </xdr:from>
    <xdr:ext cx="469744" cy="259045"/>
    <xdr:sp macro="" textlink="">
      <xdr:nvSpPr>
        <xdr:cNvPr id="339" name="n_1aveValue【市民会館】&#10;一人当たり面積"/>
        <xdr:cNvSpPr txBox="1"/>
      </xdr:nvSpPr>
      <xdr:spPr>
        <a:xfrm>
          <a:off x="9391727" y="1738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0.243</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0" name="テキスト ボックス 3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1" name="テキスト ボックス 3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2" name="テキスト ボックス 3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3" name="テキスト ボックス 3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4" name="テキスト ボックス 3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103</xdr:row>
      <xdr:rowOff>82550</xdr:rowOff>
    </xdr:from>
    <xdr:to>
      <xdr:col>14</xdr:col>
      <xdr:colOff>79375</xdr:colOff>
      <xdr:row>104</xdr:row>
      <xdr:rowOff>12700</xdr:rowOff>
    </xdr:to>
    <xdr:sp macro="" textlink="">
      <xdr:nvSpPr>
        <xdr:cNvPr id="345" name="円/楕円 344"/>
        <xdr:cNvSpPr/>
      </xdr:nvSpPr>
      <xdr:spPr>
        <a:xfrm>
          <a:off x="9588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3827</xdr:rowOff>
    </xdr:from>
    <xdr:ext cx="469744" cy="259045"/>
    <xdr:sp macro="" textlink="">
      <xdr:nvSpPr>
        <xdr:cNvPr id="346" name="n_1mainValue【市民会館】&#10;一人当たり面積"/>
        <xdr:cNvSpPr txBox="1"/>
      </xdr:nvSpPr>
      <xdr:spPr>
        <a:xfrm>
          <a:off x="9391727" y="178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4" name="正方形/長方形 35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75,888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2" name="正方形/長方形 36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63" name="正方形/長方形 3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4" name="正方形/長方形 3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5" name="正方形/長方形 3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6" name="正方形/長方形 3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7" name="正方形/長方形 3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8" name="正方形/長方形 3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9" name="正方形/長方形 3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0" name="正方形/長方形 3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1" name="テキスト ボックス 3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2" name="直線コネクタ 3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73" name="テキスト ボックス 37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4" name="直線コネクタ 37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5" name="テキスト ボックス 37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6" name="直線コネクタ 37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7" name="テキスト ボックス 37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8" name="直線コネクタ 37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9" name="テキスト ボックス 37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0" name="直線コネクタ 37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1" name="テキスト ボックス 38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2" name="直線コネクタ 38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83" name="テキスト ボックス 38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4" name="直線コネクタ 3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5" name="テキスト ボックス 38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97155</xdr:rowOff>
    </xdr:from>
    <xdr:to>
      <xdr:col>23</xdr:col>
      <xdr:colOff>516889</xdr:colOff>
      <xdr:row>63</xdr:row>
      <xdr:rowOff>133350</xdr:rowOff>
    </xdr:to>
    <xdr:cxnSp macro="">
      <xdr:nvCxnSpPr>
        <xdr:cNvPr id="387" name="直線コネクタ 386"/>
        <xdr:cNvCxnSpPr/>
      </xdr:nvCxnSpPr>
      <xdr:spPr>
        <a:xfrm flipV="1">
          <a:off x="16318864" y="95269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137177</xdr:rowOff>
    </xdr:from>
    <xdr:ext cx="405111" cy="259045"/>
    <xdr:sp macro="" textlink="">
      <xdr:nvSpPr>
        <xdr:cNvPr id="388" name="【保健センター・保健所】&#10;有形固定資産減価償却率最小値テキスト"/>
        <xdr:cNvSpPr txBox="1"/>
      </xdr:nvSpPr>
      <xdr:spPr>
        <a:xfrm>
          <a:off x="16408400"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428625</xdr:colOff>
      <xdr:row>63</xdr:row>
      <xdr:rowOff>133350</xdr:rowOff>
    </xdr:from>
    <xdr:to>
      <xdr:col>23</xdr:col>
      <xdr:colOff>606425</xdr:colOff>
      <xdr:row>63</xdr:row>
      <xdr:rowOff>133350</xdr:rowOff>
    </xdr:to>
    <xdr:cxnSp macro="">
      <xdr:nvCxnSpPr>
        <xdr:cNvPr id="389" name="直線コネクタ 388"/>
        <xdr:cNvCxnSpPr/>
      </xdr:nvCxnSpPr>
      <xdr:spPr>
        <a:xfrm>
          <a:off x="16230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43832</xdr:rowOff>
    </xdr:from>
    <xdr:ext cx="405111" cy="259045"/>
    <xdr:sp macro="" textlink="">
      <xdr:nvSpPr>
        <xdr:cNvPr id="390" name="【保健センター・保健所】&#10;有形固定資産減価償却率最大値テキスト"/>
        <xdr:cNvSpPr txBox="1"/>
      </xdr:nvSpPr>
      <xdr:spPr>
        <a:xfrm>
          <a:off x="16408400" y="930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23</xdr:col>
      <xdr:colOff>428625</xdr:colOff>
      <xdr:row>55</xdr:row>
      <xdr:rowOff>97155</xdr:rowOff>
    </xdr:from>
    <xdr:to>
      <xdr:col>23</xdr:col>
      <xdr:colOff>606425</xdr:colOff>
      <xdr:row>55</xdr:row>
      <xdr:rowOff>97155</xdr:rowOff>
    </xdr:to>
    <xdr:cxnSp macro="">
      <xdr:nvCxnSpPr>
        <xdr:cNvPr id="391" name="直線コネクタ 390"/>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139082</xdr:rowOff>
    </xdr:from>
    <xdr:ext cx="405111" cy="259045"/>
    <xdr:sp macro="" textlink="">
      <xdr:nvSpPr>
        <xdr:cNvPr id="392" name="【保健センター・保健所】&#10;有形固定資産減価償却率平均値テキスト"/>
        <xdr:cNvSpPr txBox="1"/>
      </xdr:nvSpPr>
      <xdr:spPr>
        <a:xfrm>
          <a:off x="16408400" y="1042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160655</xdr:rowOff>
    </xdr:from>
    <xdr:to>
      <xdr:col>23</xdr:col>
      <xdr:colOff>568325</xdr:colOff>
      <xdr:row>61</xdr:row>
      <xdr:rowOff>90805</xdr:rowOff>
    </xdr:to>
    <xdr:sp macro="" textlink="">
      <xdr:nvSpPr>
        <xdr:cNvPr id="393" name="フローチャート : 判断 392"/>
        <xdr:cNvSpPr/>
      </xdr:nvSpPr>
      <xdr:spPr>
        <a:xfrm>
          <a:off x="16268700" y="1044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36830</xdr:rowOff>
    </xdr:from>
    <xdr:to>
      <xdr:col>22</xdr:col>
      <xdr:colOff>415925</xdr:colOff>
      <xdr:row>60</xdr:row>
      <xdr:rowOff>138430</xdr:rowOff>
    </xdr:to>
    <xdr:sp macro="" textlink="">
      <xdr:nvSpPr>
        <xdr:cNvPr id="394" name="フローチャート : 判断 393"/>
        <xdr:cNvSpPr/>
      </xdr:nvSpPr>
      <xdr:spPr>
        <a:xfrm>
          <a:off x="15430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129557</xdr:rowOff>
    </xdr:from>
    <xdr:ext cx="405111" cy="259045"/>
    <xdr:sp macro="" textlink="">
      <xdr:nvSpPr>
        <xdr:cNvPr id="395" name="n_1aveValue【保健センター・保健所】&#10;有形固定資産減価償却率"/>
        <xdr:cNvSpPr txBox="1"/>
      </xdr:nvSpPr>
      <xdr:spPr>
        <a:xfrm>
          <a:off x="15266043"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6" name="テキスト ボックス 3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7" name="テキスト ボックス 3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8" name="テキスト ボックス 3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9" name="テキスト ボックス 3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0" name="テキスト ボックス 3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158750</xdr:rowOff>
    </xdr:from>
    <xdr:to>
      <xdr:col>22</xdr:col>
      <xdr:colOff>415925</xdr:colOff>
      <xdr:row>60</xdr:row>
      <xdr:rowOff>88900</xdr:rowOff>
    </xdr:to>
    <xdr:sp macro="" textlink="">
      <xdr:nvSpPr>
        <xdr:cNvPr id="401" name="円/楕円 400"/>
        <xdr:cNvSpPr/>
      </xdr:nvSpPr>
      <xdr:spPr>
        <a:xfrm>
          <a:off x="15430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105427</xdr:rowOff>
    </xdr:from>
    <xdr:ext cx="405111" cy="259045"/>
    <xdr:sp macro="" textlink="">
      <xdr:nvSpPr>
        <xdr:cNvPr id="402" name="n_1mainValue【保健センター・保健所】&#10;有形固定資産減価償却率"/>
        <xdr:cNvSpPr txBox="1"/>
      </xdr:nvSpPr>
      <xdr:spPr>
        <a:xfrm>
          <a:off x="15266043"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3" name="正方形/長方形 4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4" name="正方形/長方形 4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5" name="正方形/長方形 4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6" name="正方形/長方形 4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7" name="正方形/長方形 4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8" name="正方形/長方形 4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9" name="正方形/長方形 4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0" name="正方形/長方形 4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1" name="テキスト ボックス 4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2" name="直線コネクタ 4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3" name="テキスト ボックス 41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4" name="直線コネクタ 41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5" name="テキスト ボックス 41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6" name="直線コネクタ 41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7" name="テキスト ボックス 41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8" name="直線コネクタ 41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9" name="テキスト ボックス 41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20" name="直線コネクタ 41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1" name="テキスト ボックス 42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2" name="直線コネクタ 42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3" name="テキスト ボックス 42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4" name="直線コネクタ 42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5" name="テキスト ボックス 42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64</xdr:row>
      <xdr:rowOff>152400</xdr:rowOff>
    </xdr:to>
    <xdr:cxnSp macro="">
      <xdr:nvCxnSpPr>
        <xdr:cNvPr id="427" name="直線コネクタ 426"/>
        <xdr:cNvCxnSpPr/>
      </xdr:nvCxnSpPr>
      <xdr:spPr>
        <a:xfrm flipV="1">
          <a:off x="22160864" y="96012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156227</xdr:rowOff>
    </xdr:from>
    <xdr:ext cx="469744" cy="259045"/>
    <xdr:sp macro="" textlink="">
      <xdr:nvSpPr>
        <xdr:cNvPr id="428" name="【保健センター・保健所】&#10;一人当たり面積最小値テキスト"/>
        <xdr:cNvSpPr txBox="1"/>
      </xdr:nvSpPr>
      <xdr:spPr>
        <a:xfrm>
          <a:off x="22250400" y="1112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32</xdr:col>
      <xdr:colOff>98425</xdr:colOff>
      <xdr:row>64</xdr:row>
      <xdr:rowOff>152400</xdr:rowOff>
    </xdr:from>
    <xdr:to>
      <xdr:col>32</xdr:col>
      <xdr:colOff>276225</xdr:colOff>
      <xdr:row>64</xdr:row>
      <xdr:rowOff>152400</xdr:rowOff>
    </xdr:to>
    <xdr:cxnSp macro="">
      <xdr:nvCxnSpPr>
        <xdr:cNvPr id="429" name="直線コネクタ 428"/>
        <xdr:cNvCxnSpPr/>
      </xdr:nvCxnSpPr>
      <xdr:spPr>
        <a:xfrm>
          <a:off x="22072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430"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0.144</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431" name="直線コネクタ 430"/>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10177</xdr:rowOff>
    </xdr:from>
    <xdr:ext cx="469744" cy="259045"/>
    <xdr:sp macro="" textlink="">
      <xdr:nvSpPr>
        <xdr:cNvPr id="432" name="【保健センター・保健所】&#10;一人当たり面積平均値テキスト"/>
        <xdr:cNvSpPr txBox="1"/>
      </xdr:nvSpPr>
      <xdr:spPr>
        <a:xfrm>
          <a:off x="222504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0.070</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31750</xdr:rowOff>
    </xdr:from>
    <xdr:to>
      <xdr:col>32</xdr:col>
      <xdr:colOff>238125</xdr:colOff>
      <xdr:row>61</xdr:row>
      <xdr:rowOff>133350</xdr:rowOff>
    </xdr:to>
    <xdr:sp macro="" textlink="">
      <xdr:nvSpPr>
        <xdr:cNvPr id="433" name="フローチャート : 判断 432"/>
        <xdr:cNvSpPr/>
      </xdr:nvSpPr>
      <xdr:spPr>
        <a:xfrm>
          <a:off x="221107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133350</xdr:rowOff>
    </xdr:from>
    <xdr:to>
      <xdr:col>31</xdr:col>
      <xdr:colOff>85725</xdr:colOff>
      <xdr:row>60</xdr:row>
      <xdr:rowOff>63500</xdr:rowOff>
    </xdr:to>
    <xdr:sp macro="" textlink="">
      <xdr:nvSpPr>
        <xdr:cNvPr id="434" name="フローチャート : 判断 433"/>
        <xdr:cNvSpPr/>
      </xdr:nvSpPr>
      <xdr:spPr>
        <a:xfrm>
          <a:off x="212725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80027</xdr:rowOff>
    </xdr:from>
    <xdr:ext cx="469744" cy="259045"/>
    <xdr:sp macro="" textlink="">
      <xdr:nvSpPr>
        <xdr:cNvPr id="435" name="n_1aveValue【保健センター・保健所】&#10;一人当たり面積"/>
        <xdr:cNvSpPr txBox="1"/>
      </xdr:nvSpPr>
      <xdr:spPr>
        <a:xfrm>
          <a:off x="21075727" y="1002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6" name="テキスト ボックス 4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7" name="テキスト ボックス 4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8" name="テキスト ボックス 4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9" name="テキスト ボックス 4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0" name="テキスト ボックス 4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44450</xdr:rowOff>
    </xdr:from>
    <xdr:to>
      <xdr:col>31</xdr:col>
      <xdr:colOff>85725</xdr:colOff>
      <xdr:row>63</xdr:row>
      <xdr:rowOff>146050</xdr:rowOff>
    </xdr:to>
    <xdr:sp macro="" textlink="">
      <xdr:nvSpPr>
        <xdr:cNvPr id="441" name="円/楕円 440"/>
        <xdr:cNvSpPr/>
      </xdr:nvSpPr>
      <xdr:spPr>
        <a:xfrm>
          <a:off x="21272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137177</xdr:rowOff>
    </xdr:from>
    <xdr:ext cx="469744" cy="259045"/>
    <xdr:sp macro="" textlink="">
      <xdr:nvSpPr>
        <xdr:cNvPr id="442" name="n_1mainValue【保健センター・保健所】&#10;一人当たり面積"/>
        <xdr:cNvSpPr txBox="1"/>
      </xdr:nvSpPr>
      <xdr:spPr>
        <a:xfrm>
          <a:off x="21075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3" name="正方形/長方形 4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4" name="正方形/長方形 4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5" name="正方形/長方形 4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6" name="正方形/長方形 4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7" name="正方形/長方形 4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8" name="正方形/長方形 4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9" name="正方形/長方形 4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0" name="正方形/長方形 44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1" name="正方形/長方形 4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2" name="正方形/長方形 4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3" name="正方形/長方形 4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4" name="正方形/長方形 4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5" name="正方形/長方形 4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6" name="正方形/長方形 4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7" name="正方形/長方形 4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8" name="正方形/長方形 45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9" name="正方形/長方形 4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0" name="正方形/長方形 4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1" name="正方形/長方形 4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2" name="正方形/長方形 4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3" name="正方形/長方形 4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4" name="正方形/長方形 4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5" name="正方形/長方形 4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6" name="正方形/長方形 4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7" name="テキスト ボックス 4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8" name="直線コネクタ 4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69" name="テキスト ボックス 46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70" name="直線コネクタ 46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71" name="テキスト ボックス 47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72" name="直線コネクタ 47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3" name="テキスト ボックス 47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4" name="直線コネクタ 47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5" name="テキスト ボックス 47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6" name="直線コネクタ 47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7" name="テキスト ボックス 47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8" name="直線コネクタ 47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79" name="テキスト ボックス 47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0" name="直線コネクタ 4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1" name="テキスト ボックス 48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26670</xdr:rowOff>
    </xdr:from>
    <xdr:to>
      <xdr:col>23</xdr:col>
      <xdr:colOff>516889</xdr:colOff>
      <xdr:row>107</xdr:row>
      <xdr:rowOff>146686</xdr:rowOff>
    </xdr:to>
    <xdr:cxnSp macro="">
      <xdr:nvCxnSpPr>
        <xdr:cNvPr id="483" name="直線コネクタ 482"/>
        <xdr:cNvCxnSpPr/>
      </xdr:nvCxnSpPr>
      <xdr:spPr>
        <a:xfrm flipV="1">
          <a:off x="16318864" y="17171670"/>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150513</xdr:rowOff>
    </xdr:from>
    <xdr:ext cx="405111" cy="259045"/>
    <xdr:sp macro="" textlink="">
      <xdr:nvSpPr>
        <xdr:cNvPr id="484" name="【庁舎】&#10;有形固定資産減価償却率最小値テキスト"/>
        <xdr:cNvSpPr txBox="1"/>
      </xdr:nvSpPr>
      <xdr:spPr>
        <a:xfrm>
          <a:off x="16408400"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107</xdr:row>
      <xdr:rowOff>146686</xdr:rowOff>
    </xdr:from>
    <xdr:to>
      <xdr:col>23</xdr:col>
      <xdr:colOff>606425</xdr:colOff>
      <xdr:row>107</xdr:row>
      <xdr:rowOff>146686</xdr:rowOff>
    </xdr:to>
    <xdr:cxnSp macro="">
      <xdr:nvCxnSpPr>
        <xdr:cNvPr id="485" name="直線コネクタ 484"/>
        <xdr:cNvCxnSpPr/>
      </xdr:nvCxnSpPr>
      <xdr:spPr>
        <a:xfrm>
          <a:off x="16230600" y="184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144797</xdr:rowOff>
    </xdr:from>
    <xdr:ext cx="405111" cy="259045"/>
    <xdr:sp macro="" textlink="">
      <xdr:nvSpPr>
        <xdr:cNvPr id="486" name="【庁舎】&#10;有形固定資産減価償却率最大値テキスト"/>
        <xdr:cNvSpPr txBox="1"/>
      </xdr:nvSpPr>
      <xdr:spPr>
        <a:xfrm>
          <a:off x="16408400" y="1694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23</xdr:col>
      <xdr:colOff>428625</xdr:colOff>
      <xdr:row>100</xdr:row>
      <xdr:rowOff>26670</xdr:rowOff>
    </xdr:from>
    <xdr:to>
      <xdr:col>23</xdr:col>
      <xdr:colOff>606425</xdr:colOff>
      <xdr:row>100</xdr:row>
      <xdr:rowOff>26670</xdr:rowOff>
    </xdr:to>
    <xdr:cxnSp macro="">
      <xdr:nvCxnSpPr>
        <xdr:cNvPr id="487" name="直線コネクタ 486"/>
        <xdr:cNvCxnSpPr/>
      </xdr:nvCxnSpPr>
      <xdr:spPr>
        <a:xfrm>
          <a:off x="16230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32402</xdr:rowOff>
    </xdr:from>
    <xdr:ext cx="405111" cy="259045"/>
    <xdr:sp macro="" textlink="">
      <xdr:nvSpPr>
        <xdr:cNvPr id="488" name="【庁舎】&#10;有形固定資産減価償却率平均値テキスト"/>
        <xdr:cNvSpPr txBox="1"/>
      </xdr:nvSpPr>
      <xdr:spPr>
        <a:xfrm>
          <a:off x="16408400" y="1786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53975</xdr:rowOff>
    </xdr:from>
    <xdr:to>
      <xdr:col>23</xdr:col>
      <xdr:colOff>568325</xdr:colOff>
      <xdr:row>104</xdr:row>
      <xdr:rowOff>155575</xdr:rowOff>
    </xdr:to>
    <xdr:sp macro="" textlink="">
      <xdr:nvSpPr>
        <xdr:cNvPr id="489" name="フローチャート : 判断 488"/>
        <xdr:cNvSpPr/>
      </xdr:nvSpPr>
      <xdr:spPr>
        <a:xfrm>
          <a:off x="162687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133986</xdr:rowOff>
    </xdr:from>
    <xdr:to>
      <xdr:col>22</xdr:col>
      <xdr:colOff>415925</xdr:colOff>
      <xdr:row>105</xdr:row>
      <xdr:rowOff>64136</xdr:rowOff>
    </xdr:to>
    <xdr:sp macro="" textlink="">
      <xdr:nvSpPr>
        <xdr:cNvPr id="490" name="フローチャート : 判断 489"/>
        <xdr:cNvSpPr/>
      </xdr:nvSpPr>
      <xdr:spPr>
        <a:xfrm>
          <a:off x="15430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80663</xdr:rowOff>
    </xdr:from>
    <xdr:ext cx="405111" cy="259045"/>
    <xdr:sp macro="" textlink="">
      <xdr:nvSpPr>
        <xdr:cNvPr id="491" name="n_1aveValue【庁舎】&#10;有形固定資産減価償却率"/>
        <xdr:cNvSpPr txBox="1"/>
      </xdr:nvSpPr>
      <xdr:spPr>
        <a:xfrm>
          <a:off x="15266043" y="1774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92" name="テキスト ボックス 4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3" name="テキスト ボックス 4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4" name="テキスト ボックス 4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5" name="テキスト ボックス 4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6" name="テキスト ボックス 4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31114</xdr:rowOff>
    </xdr:from>
    <xdr:to>
      <xdr:col>22</xdr:col>
      <xdr:colOff>415925</xdr:colOff>
      <xdr:row>108</xdr:row>
      <xdr:rowOff>132714</xdr:rowOff>
    </xdr:to>
    <xdr:sp macro="" textlink="">
      <xdr:nvSpPr>
        <xdr:cNvPr id="497" name="円/楕円 496"/>
        <xdr:cNvSpPr/>
      </xdr:nvSpPr>
      <xdr:spPr>
        <a:xfrm>
          <a:off x="15430500" y="1854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108</xdr:row>
      <xdr:rowOff>123841</xdr:rowOff>
    </xdr:from>
    <xdr:ext cx="405111" cy="259045"/>
    <xdr:sp macro="" textlink="">
      <xdr:nvSpPr>
        <xdr:cNvPr id="498" name="n_1mainValue【庁舎】&#10;有形固定資産減価償却率"/>
        <xdr:cNvSpPr txBox="1"/>
      </xdr:nvSpPr>
      <xdr:spPr>
        <a:xfrm>
          <a:off x="15266043" y="1864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9" name="正方形/長方形 4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0" name="正方形/長方形 4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1" name="正方形/長方形 5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2" name="正方形/長方形 5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3" name="正方形/長方形 5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4" name="正方形/長方形 5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5" name="正方形/長方形 5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6" name="正方形/長方形 5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7" name="テキスト ボックス 5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8" name="直線コネクタ 5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09" name="テキスト ボックス 50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510" name="直線コネクタ 50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11" name="テキスト ボックス 51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12" name="直線コネクタ 51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13" name="テキスト ボックス 51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14" name="直線コネクタ 51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15" name="テキスト ボックス 51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16" name="直線コネクタ 51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17" name="テキスト ボックス 51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8" name="直線コネクタ 5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9" name="テキスト ボックス 5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14478</xdr:rowOff>
    </xdr:from>
    <xdr:to>
      <xdr:col>32</xdr:col>
      <xdr:colOff>186689</xdr:colOff>
      <xdr:row>107</xdr:row>
      <xdr:rowOff>105918</xdr:rowOff>
    </xdr:to>
    <xdr:cxnSp macro="">
      <xdr:nvCxnSpPr>
        <xdr:cNvPr id="521" name="直線コネクタ 520"/>
        <xdr:cNvCxnSpPr/>
      </xdr:nvCxnSpPr>
      <xdr:spPr>
        <a:xfrm flipV="1">
          <a:off x="22160864" y="1733092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109745</xdr:rowOff>
    </xdr:from>
    <xdr:ext cx="469744" cy="259045"/>
    <xdr:sp macro="" textlink="">
      <xdr:nvSpPr>
        <xdr:cNvPr id="522" name="【庁舎】&#10;一人当たり面積最小値テキスト"/>
        <xdr:cNvSpPr txBox="1"/>
      </xdr:nvSpPr>
      <xdr:spPr>
        <a:xfrm>
          <a:off x="222504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0.231</a:t>
          </a:r>
          <a:endParaRPr kumimoji="1" lang="ja-JP" altLang="en-US" sz="1000" b="1">
            <a:latin typeface="ＭＳ Ｐゴシック"/>
          </a:endParaRPr>
        </a:p>
      </xdr:txBody>
    </xdr:sp>
    <xdr:clientData/>
  </xdr:oneCellAnchor>
  <xdr:twoCellAnchor>
    <xdr:from>
      <xdr:col>32</xdr:col>
      <xdr:colOff>98425</xdr:colOff>
      <xdr:row>107</xdr:row>
      <xdr:rowOff>105918</xdr:rowOff>
    </xdr:from>
    <xdr:to>
      <xdr:col>32</xdr:col>
      <xdr:colOff>276225</xdr:colOff>
      <xdr:row>107</xdr:row>
      <xdr:rowOff>105918</xdr:rowOff>
    </xdr:to>
    <xdr:cxnSp macro="">
      <xdr:nvCxnSpPr>
        <xdr:cNvPr id="523" name="直線コネクタ 522"/>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132605</xdr:rowOff>
    </xdr:from>
    <xdr:ext cx="469744" cy="259045"/>
    <xdr:sp macro="" textlink="">
      <xdr:nvSpPr>
        <xdr:cNvPr id="524" name="【庁舎】&#10;一人当たり面積最大値テキスト"/>
        <xdr:cNvSpPr txBox="1"/>
      </xdr:nvSpPr>
      <xdr:spPr>
        <a:xfrm>
          <a:off x="22250400" y="1710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0.476</a:t>
          </a:r>
          <a:endParaRPr kumimoji="1" lang="ja-JP" altLang="en-US" sz="1000" b="1">
            <a:latin typeface="ＭＳ Ｐゴシック"/>
          </a:endParaRPr>
        </a:p>
      </xdr:txBody>
    </xdr:sp>
    <xdr:clientData/>
  </xdr:oneCellAnchor>
  <xdr:twoCellAnchor>
    <xdr:from>
      <xdr:col>32</xdr:col>
      <xdr:colOff>98425</xdr:colOff>
      <xdr:row>101</xdr:row>
      <xdr:rowOff>14478</xdr:rowOff>
    </xdr:from>
    <xdr:to>
      <xdr:col>32</xdr:col>
      <xdr:colOff>276225</xdr:colOff>
      <xdr:row>101</xdr:row>
      <xdr:rowOff>14478</xdr:rowOff>
    </xdr:to>
    <xdr:cxnSp macro="">
      <xdr:nvCxnSpPr>
        <xdr:cNvPr id="525" name="直線コネクタ 524"/>
        <xdr:cNvCxnSpPr/>
      </xdr:nvCxnSpPr>
      <xdr:spPr>
        <a:xfrm>
          <a:off x="22072600" y="1733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54119</xdr:rowOff>
    </xdr:from>
    <xdr:ext cx="469744" cy="259045"/>
    <xdr:sp macro="" textlink="">
      <xdr:nvSpPr>
        <xdr:cNvPr id="526" name="【庁舎】&#10;一人当たり面積平均値テキスト"/>
        <xdr:cNvSpPr txBox="1"/>
      </xdr:nvSpPr>
      <xdr:spPr>
        <a:xfrm>
          <a:off x="22250400" y="17884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75692</xdr:rowOff>
    </xdr:from>
    <xdr:to>
      <xdr:col>32</xdr:col>
      <xdr:colOff>238125</xdr:colOff>
      <xdr:row>105</xdr:row>
      <xdr:rowOff>5842</xdr:rowOff>
    </xdr:to>
    <xdr:sp macro="" textlink="">
      <xdr:nvSpPr>
        <xdr:cNvPr id="527" name="フローチャート : 判断 526"/>
        <xdr:cNvSpPr/>
      </xdr:nvSpPr>
      <xdr:spPr>
        <a:xfrm>
          <a:off x="221107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29972</xdr:rowOff>
    </xdr:from>
    <xdr:to>
      <xdr:col>31</xdr:col>
      <xdr:colOff>85725</xdr:colOff>
      <xdr:row>104</xdr:row>
      <xdr:rowOff>131572</xdr:rowOff>
    </xdr:to>
    <xdr:sp macro="" textlink="">
      <xdr:nvSpPr>
        <xdr:cNvPr id="528" name="フローチャート : 判断 527"/>
        <xdr:cNvSpPr/>
      </xdr:nvSpPr>
      <xdr:spPr>
        <a:xfrm>
          <a:off x="21272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122699</xdr:rowOff>
    </xdr:from>
    <xdr:ext cx="469744" cy="259045"/>
    <xdr:sp macro="" textlink="">
      <xdr:nvSpPr>
        <xdr:cNvPr id="529" name="n_1aveValue【庁舎】&#10;一人当たり面積"/>
        <xdr:cNvSpPr txBox="1"/>
      </xdr:nvSpPr>
      <xdr:spPr>
        <a:xfrm>
          <a:off x="21075727" y="1795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0.349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30" name="テキスト ボックス 5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1" name="テキスト ボックス 5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2" name="テキスト ボックス 5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3" name="テキスト ボックス 5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4" name="テキスト ボックス 5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25400</xdr:rowOff>
    </xdr:from>
    <xdr:to>
      <xdr:col>31</xdr:col>
      <xdr:colOff>85725</xdr:colOff>
      <xdr:row>102</xdr:row>
      <xdr:rowOff>127000</xdr:rowOff>
    </xdr:to>
    <xdr:sp macro="" textlink="">
      <xdr:nvSpPr>
        <xdr:cNvPr id="535" name="円/楕円 534"/>
        <xdr:cNvSpPr/>
      </xdr:nvSpPr>
      <xdr:spPr>
        <a:xfrm>
          <a:off x="21272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100</xdr:row>
      <xdr:rowOff>143527</xdr:rowOff>
    </xdr:from>
    <xdr:ext cx="469744" cy="259045"/>
    <xdr:sp macro="" textlink="">
      <xdr:nvSpPr>
        <xdr:cNvPr id="536" name="n_1mainValue【庁舎】&#10;一人当たり面積"/>
        <xdr:cNvSpPr txBox="1"/>
      </xdr:nvSpPr>
      <xdr:spPr>
        <a:xfrm>
          <a:off x="210757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0.425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7" name="正方形/長方形 5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8" name="正方形/長方形 5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9" name="テキスト ボックス 5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庁舎・市民会館・プールについては平成に入ってから建設されたものであり、減価償却率が類似団体平均よりも低くなっている。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W036-379E\AppData\Local\Microsoft\Windows\Temporary%20Internet%20Files\Content.IE5\HR2G0MHK\&#12304;&#36001;&#25919;&#29366;&#27841;&#36039;&#26009;&#38598;&#12305;_105228_&#26126;&#21644;&#30010;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D2" t="str">
            <v>当該団体(円)</v>
          </cell>
          <cell r="F2" t="str">
            <v>類似団体内平均(円)</v>
          </cell>
        </row>
        <row r="3">
          <cell r="A3" t="str">
            <v xml:space="preserve"> H24</v>
          </cell>
          <cell r="D3">
            <v>23533</v>
          </cell>
          <cell r="F3">
            <v>66496</v>
          </cell>
        </row>
        <row r="5">
          <cell r="A5" t="str">
            <v xml:space="preserve"> H25</v>
          </cell>
          <cell r="D5">
            <v>59908</v>
          </cell>
          <cell r="F5">
            <v>82748</v>
          </cell>
        </row>
        <row r="7">
          <cell r="A7" t="str">
            <v xml:space="preserve"> H26</v>
          </cell>
          <cell r="D7">
            <v>46901</v>
          </cell>
          <cell r="F7">
            <v>91837</v>
          </cell>
        </row>
        <row r="9">
          <cell r="A9" t="str">
            <v xml:space="preserve"> H27</v>
          </cell>
          <cell r="D9">
            <v>108908</v>
          </cell>
          <cell r="F9">
            <v>106092</v>
          </cell>
        </row>
        <row r="11">
          <cell r="A11" t="str">
            <v xml:space="preserve"> H28</v>
          </cell>
          <cell r="D11">
            <v>82877</v>
          </cell>
          <cell r="F11">
            <v>78903</v>
          </cell>
        </row>
        <row r="18">
          <cell r="B18" t="str">
            <v>H24</v>
          </cell>
          <cell r="C18" t="str">
            <v>H25</v>
          </cell>
          <cell r="D18" t="str">
            <v>H26</v>
          </cell>
          <cell r="E18" t="str">
            <v>H27</v>
          </cell>
          <cell r="F18" t="str">
            <v>H28</v>
          </cell>
        </row>
        <row r="19">
          <cell r="A19" t="str">
            <v>実質収支額</v>
          </cell>
          <cell r="B19">
            <v>9.9600000000000009</v>
          </cell>
          <cell r="C19">
            <v>12.18</v>
          </cell>
          <cell r="D19">
            <v>3.75</v>
          </cell>
          <cell r="E19">
            <v>6.9</v>
          </cell>
          <cell r="F19">
            <v>6.45</v>
          </cell>
        </row>
        <row r="20">
          <cell r="A20" t="str">
            <v>財政調整基金残高</v>
          </cell>
          <cell r="B20">
            <v>86.4</v>
          </cell>
          <cell r="C20">
            <v>89.06</v>
          </cell>
          <cell r="D20">
            <v>100.9</v>
          </cell>
          <cell r="E20">
            <v>85.43</v>
          </cell>
          <cell r="F20">
            <v>73.38</v>
          </cell>
        </row>
        <row r="21">
          <cell r="A21" t="str">
            <v>実質単年度収支</v>
          </cell>
          <cell r="B21">
            <v>4.7</v>
          </cell>
          <cell r="C21">
            <v>6.01</v>
          </cell>
          <cell r="D21">
            <v>2.93</v>
          </cell>
          <cell r="E21">
            <v>15.86</v>
          </cell>
          <cell r="F21">
            <v>-12.22</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7.28</v>
          </cell>
          <cell r="D27" t="e">
            <v>#N/A</v>
          </cell>
          <cell r="E27">
            <v>6.85</v>
          </cell>
          <cell r="F27" t="e">
            <v>#N/A</v>
          </cell>
          <cell r="G27">
            <v>6.88</v>
          </cell>
          <cell r="H27" t="e">
            <v>#N/A</v>
          </cell>
          <cell r="I27">
            <v>4.5</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str">
            <v>後期高齢者医療特別会計</v>
          </cell>
          <cell r="B32" t="e">
            <v>#N/A</v>
          </cell>
          <cell r="C32">
            <v>0.03</v>
          </cell>
          <cell r="D32" t="e">
            <v>#N/A</v>
          </cell>
          <cell r="E32">
            <v>0.02</v>
          </cell>
          <cell r="F32" t="e">
            <v>#N/A</v>
          </cell>
          <cell r="G32">
            <v>0.02</v>
          </cell>
          <cell r="H32" t="e">
            <v>#N/A</v>
          </cell>
          <cell r="I32">
            <v>0.12</v>
          </cell>
          <cell r="J32" t="e">
            <v>#N/A</v>
          </cell>
          <cell r="K32">
            <v>0.04</v>
          </cell>
        </row>
        <row r="33">
          <cell r="A33" t="str">
            <v>下水道事業特別会計</v>
          </cell>
          <cell r="B33" t="e">
            <v>#N/A</v>
          </cell>
          <cell r="C33">
            <v>0.37</v>
          </cell>
          <cell r="D33" t="e">
            <v>#N/A</v>
          </cell>
          <cell r="E33">
            <v>0.36</v>
          </cell>
          <cell r="F33" t="e">
            <v>#N/A</v>
          </cell>
          <cell r="G33">
            <v>0.17</v>
          </cell>
          <cell r="H33" t="e">
            <v>#N/A</v>
          </cell>
          <cell r="I33">
            <v>0.46</v>
          </cell>
          <cell r="J33" t="e">
            <v>#N/A</v>
          </cell>
          <cell r="K33">
            <v>0.76</v>
          </cell>
        </row>
        <row r="34">
          <cell r="A34" t="str">
            <v>介護保険特別会計</v>
          </cell>
          <cell r="B34" t="e">
            <v>#N/A</v>
          </cell>
          <cell r="C34">
            <v>1.1000000000000001</v>
          </cell>
          <cell r="D34" t="e">
            <v>#N/A</v>
          </cell>
          <cell r="E34">
            <v>1.1000000000000001</v>
          </cell>
          <cell r="F34" t="e">
            <v>#N/A</v>
          </cell>
          <cell r="G34">
            <v>1.1299999999999999</v>
          </cell>
          <cell r="H34" t="e">
            <v>#N/A</v>
          </cell>
          <cell r="I34">
            <v>1.02</v>
          </cell>
          <cell r="J34" t="e">
            <v>#N/A</v>
          </cell>
          <cell r="K34">
            <v>1.72</v>
          </cell>
        </row>
        <row r="35">
          <cell r="A35" t="str">
            <v>国民健康保険特別会計</v>
          </cell>
          <cell r="B35" t="e">
            <v>#N/A</v>
          </cell>
          <cell r="C35">
            <v>5.21</v>
          </cell>
          <cell r="D35" t="e">
            <v>#N/A</v>
          </cell>
          <cell r="E35">
            <v>3.8</v>
          </cell>
          <cell r="F35" t="e">
            <v>#N/A</v>
          </cell>
          <cell r="G35">
            <v>4.6399999999999997</v>
          </cell>
          <cell r="H35" t="e">
            <v>#N/A</v>
          </cell>
          <cell r="I35">
            <v>5.34</v>
          </cell>
          <cell r="J35" t="e">
            <v>#N/A</v>
          </cell>
          <cell r="K35">
            <v>4.41</v>
          </cell>
        </row>
        <row r="36">
          <cell r="A36" t="str">
            <v>一般会計</v>
          </cell>
          <cell r="B36" t="e">
            <v>#N/A</v>
          </cell>
          <cell r="C36">
            <v>9.9499999999999993</v>
          </cell>
          <cell r="D36" t="e">
            <v>#N/A</v>
          </cell>
          <cell r="E36">
            <v>12.17</v>
          </cell>
          <cell r="F36" t="e">
            <v>#N/A</v>
          </cell>
          <cell r="G36">
            <v>3.74</v>
          </cell>
          <cell r="H36" t="e">
            <v>#N/A</v>
          </cell>
          <cell r="I36">
            <v>6.89</v>
          </cell>
          <cell r="J36" t="e">
            <v>#N/A</v>
          </cell>
          <cell r="K36">
            <v>6.44</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314</v>
          </cell>
          <cell r="G42">
            <v>339</v>
          </cell>
          <cell r="J42">
            <v>382</v>
          </cell>
          <cell r="M42">
            <v>382</v>
          </cell>
          <cell r="P42">
            <v>403</v>
          </cell>
        </row>
        <row r="43">
          <cell r="A43" t="str">
            <v>一時借入金の利子</v>
          </cell>
          <cell r="B43" t="str">
            <v>-</v>
          </cell>
          <cell r="E43" t="str">
            <v>-</v>
          </cell>
          <cell r="H43" t="str">
            <v>-</v>
          </cell>
          <cell r="K43" t="str">
            <v>-</v>
          </cell>
          <cell r="N43" t="str">
            <v>-</v>
          </cell>
        </row>
        <row r="44">
          <cell r="A44" t="str">
            <v>債務負担行為に基づく支出額</v>
          </cell>
          <cell r="B44">
            <v>15</v>
          </cell>
          <cell r="E44">
            <v>15</v>
          </cell>
          <cell r="H44">
            <v>15</v>
          </cell>
          <cell r="K44">
            <v>15</v>
          </cell>
          <cell r="N44">
            <v>15</v>
          </cell>
        </row>
        <row r="45">
          <cell r="A45" t="str">
            <v>組合等が起こした地方債の元利償還金に対する負担金等</v>
          </cell>
          <cell r="B45">
            <v>26</v>
          </cell>
          <cell r="E45">
            <v>25</v>
          </cell>
          <cell r="H45">
            <v>23</v>
          </cell>
          <cell r="K45">
            <v>29</v>
          </cell>
          <cell r="N45">
            <v>34</v>
          </cell>
        </row>
        <row r="46">
          <cell r="A46" t="str">
            <v>公営企業債の元利償還金に対する繰入金</v>
          </cell>
          <cell r="B46">
            <v>171</v>
          </cell>
          <cell r="E46">
            <v>199</v>
          </cell>
          <cell r="H46">
            <v>182</v>
          </cell>
          <cell r="K46">
            <v>194</v>
          </cell>
          <cell r="N46">
            <v>196</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329</v>
          </cell>
          <cell r="E49">
            <v>386</v>
          </cell>
          <cell r="H49">
            <v>437</v>
          </cell>
          <cell r="K49">
            <v>419</v>
          </cell>
          <cell r="N49">
            <v>359</v>
          </cell>
        </row>
        <row r="50">
          <cell r="A50" t="str">
            <v>実質公債費比率の分子</v>
          </cell>
          <cell r="B50" t="e">
            <v>#N/A</v>
          </cell>
          <cell r="C50">
            <v>227</v>
          </cell>
          <cell r="D50" t="e">
            <v>#N/A</v>
          </cell>
          <cell r="E50" t="e">
            <v>#N/A</v>
          </cell>
          <cell r="F50">
            <v>286</v>
          </cell>
          <cell r="G50" t="e">
            <v>#N/A</v>
          </cell>
          <cell r="H50" t="e">
            <v>#N/A</v>
          </cell>
          <cell r="I50">
            <v>275</v>
          </cell>
          <cell r="J50" t="e">
            <v>#N/A</v>
          </cell>
          <cell r="K50" t="e">
            <v>#N/A</v>
          </cell>
          <cell r="L50">
            <v>275</v>
          </cell>
          <cell r="M50" t="e">
            <v>#N/A</v>
          </cell>
          <cell r="N50" t="e">
            <v>#N/A</v>
          </cell>
          <cell r="O50">
            <v>201</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5363</v>
          </cell>
          <cell r="G56">
            <v>5612</v>
          </cell>
          <cell r="J56">
            <v>5770</v>
          </cell>
          <cell r="M56">
            <v>5783</v>
          </cell>
          <cell r="P56">
            <v>5984</v>
          </cell>
        </row>
        <row r="57">
          <cell r="A57" t="str">
            <v>充当可能特定歳入</v>
          </cell>
          <cell r="D57" t="str">
            <v>-</v>
          </cell>
          <cell r="G57" t="str">
            <v>-</v>
          </cell>
          <cell r="J57">
            <v>261</v>
          </cell>
          <cell r="M57" t="str">
            <v>-</v>
          </cell>
          <cell r="P57" t="str">
            <v>-</v>
          </cell>
        </row>
        <row r="58">
          <cell r="A58" t="str">
            <v>充当可能基金</v>
          </cell>
          <cell r="D58">
            <v>4209</v>
          </cell>
          <cell r="G58">
            <v>4466</v>
          </cell>
          <cell r="J58">
            <v>4737</v>
          </cell>
          <cell r="M58">
            <v>3462</v>
          </cell>
          <cell r="P58">
            <v>3063</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5</v>
          </cell>
          <cell r="E61" t="str">
            <v>-</v>
          </cell>
          <cell r="H61">
            <v>210</v>
          </cell>
          <cell r="K61">
            <v>385</v>
          </cell>
          <cell r="N61" t="str">
            <v>-</v>
          </cell>
        </row>
        <row r="62">
          <cell r="A62" t="str">
            <v>退職手当負担見込額</v>
          </cell>
          <cell r="B62">
            <v>542</v>
          </cell>
          <cell r="E62">
            <v>688</v>
          </cell>
          <cell r="H62">
            <v>703</v>
          </cell>
          <cell r="K62">
            <v>681</v>
          </cell>
          <cell r="N62">
            <v>557</v>
          </cell>
        </row>
        <row r="63">
          <cell r="A63" t="str">
            <v>組合等負担等見込額</v>
          </cell>
          <cell r="B63">
            <v>190</v>
          </cell>
          <cell r="E63">
            <v>240</v>
          </cell>
          <cell r="H63">
            <v>333</v>
          </cell>
          <cell r="K63">
            <v>434</v>
          </cell>
          <cell r="N63">
            <v>910</v>
          </cell>
        </row>
        <row r="64">
          <cell r="A64" t="str">
            <v>公営企業債等繰入見込額</v>
          </cell>
          <cell r="B64">
            <v>3713</v>
          </cell>
          <cell r="E64">
            <v>3635</v>
          </cell>
          <cell r="H64">
            <v>3528</v>
          </cell>
          <cell r="K64">
            <v>3553</v>
          </cell>
          <cell r="N64">
            <v>3434</v>
          </cell>
        </row>
        <row r="65">
          <cell r="A65" t="str">
            <v>債務負担行為に基づく支出予定額</v>
          </cell>
          <cell r="B65">
            <v>83</v>
          </cell>
          <cell r="E65">
            <v>70</v>
          </cell>
          <cell r="H65">
            <v>56</v>
          </cell>
          <cell r="K65">
            <v>43</v>
          </cell>
          <cell r="N65">
            <v>29</v>
          </cell>
        </row>
        <row r="66">
          <cell r="A66" t="str">
            <v>一般会計等に係る地方債の現在高</v>
          </cell>
          <cell r="B66">
            <v>4738</v>
          </cell>
          <cell r="E66">
            <v>4834</v>
          </cell>
          <cell r="H66">
            <v>4784</v>
          </cell>
          <cell r="K66">
            <v>4249</v>
          </cell>
          <cell r="N66">
            <v>4294</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99</v>
          </cell>
          <cell r="M67" t="e">
            <v>#N/A</v>
          </cell>
          <cell r="N67" t="e">
            <v>#N/A</v>
          </cell>
          <cell r="O67">
            <v>176</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x14ac:dyDescent="0.15">
      <c r="A1" s="44"/>
      <c r="B1" s="551" t="s">
        <v>16</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45"/>
      <c r="DK1" s="45"/>
      <c r="DL1" s="45"/>
      <c r="DM1" s="45"/>
      <c r="DN1" s="45"/>
      <c r="DO1" s="45"/>
    </row>
    <row r="2" spans="1:119" ht="24.75" thickBot="1" x14ac:dyDescent="0.2">
      <c r="A2" s="44"/>
      <c r="B2" s="47" t="s">
        <v>17</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x14ac:dyDescent="0.2">
      <c r="A3" s="45"/>
      <c r="B3" s="552" t="s">
        <v>18</v>
      </c>
      <c r="C3" s="553"/>
      <c r="D3" s="553"/>
      <c r="E3" s="554"/>
      <c r="F3" s="554"/>
      <c r="G3" s="554"/>
      <c r="H3" s="554"/>
      <c r="I3" s="554"/>
      <c r="J3" s="554"/>
      <c r="K3" s="554"/>
      <c r="L3" s="554" t="s">
        <v>19</v>
      </c>
      <c r="M3" s="554"/>
      <c r="N3" s="554"/>
      <c r="O3" s="554"/>
      <c r="P3" s="554"/>
      <c r="Q3" s="554"/>
      <c r="R3" s="557"/>
      <c r="S3" s="557"/>
      <c r="T3" s="557"/>
      <c r="U3" s="557"/>
      <c r="V3" s="558"/>
      <c r="W3" s="455" t="s">
        <v>20</v>
      </c>
      <c r="X3" s="456"/>
      <c r="Y3" s="456"/>
      <c r="Z3" s="456"/>
      <c r="AA3" s="456"/>
      <c r="AB3" s="553"/>
      <c r="AC3" s="557" t="s">
        <v>21</v>
      </c>
      <c r="AD3" s="456"/>
      <c r="AE3" s="456"/>
      <c r="AF3" s="456"/>
      <c r="AG3" s="456"/>
      <c r="AH3" s="456"/>
      <c r="AI3" s="456"/>
      <c r="AJ3" s="456"/>
      <c r="AK3" s="456"/>
      <c r="AL3" s="519"/>
      <c r="AM3" s="455" t="s">
        <v>22</v>
      </c>
      <c r="AN3" s="456"/>
      <c r="AO3" s="456"/>
      <c r="AP3" s="456"/>
      <c r="AQ3" s="456"/>
      <c r="AR3" s="456"/>
      <c r="AS3" s="456"/>
      <c r="AT3" s="456"/>
      <c r="AU3" s="456"/>
      <c r="AV3" s="456"/>
      <c r="AW3" s="456"/>
      <c r="AX3" s="519"/>
      <c r="AY3" s="511" t="s">
        <v>23</v>
      </c>
      <c r="AZ3" s="512"/>
      <c r="BA3" s="512"/>
      <c r="BB3" s="512"/>
      <c r="BC3" s="512"/>
      <c r="BD3" s="512"/>
      <c r="BE3" s="512"/>
      <c r="BF3" s="512"/>
      <c r="BG3" s="512"/>
      <c r="BH3" s="512"/>
      <c r="BI3" s="512"/>
      <c r="BJ3" s="512"/>
      <c r="BK3" s="512"/>
      <c r="BL3" s="512"/>
      <c r="BM3" s="561"/>
      <c r="BN3" s="455" t="s">
        <v>24</v>
      </c>
      <c r="BO3" s="456"/>
      <c r="BP3" s="456"/>
      <c r="BQ3" s="456"/>
      <c r="BR3" s="456"/>
      <c r="BS3" s="456"/>
      <c r="BT3" s="456"/>
      <c r="BU3" s="519"/>
      <c r="BV3" s="455" t="s">
        <v>25</v>
      </c>
      <c r="BW3" s="456"/>
      <c r="BX3" s="456"/>
      <c r="BY3" s="456"/>
      <c r="BZ3" s="456"/>
      <c r="CA3" s="456"/>
      <c r="CB3" s="456"/>
      <c r="CC3" s="519"/>
      <c r="CD3" s="511" t="s">
        <v>23</v>
      </c>
      <c r="CE3" s="512"/>
      <c r="CF3" s="512"/>
      <c r="CG3" s="512"/>
      <c r="CH3" s="512"/>
      <c r="CI3" s="512"/>
      <c r="CJ3" s="512"/>
      <c r="CK3" s="512"/>
      <c r="CL3" s="512"/>
      <c r="CM3" s="512"/>
      <c r="CN3" s="512"/>
      <c r="CO3" s="512"/>
      <c r="CP3" s="512"/>
      <c r="CQ3" s="512"/>
      <c r="CR3" s="512"/>
      <c r="CS3" s="561"/>
      <c r="CT3" s="455" t="s">
        <v>26</v>
      </c>
      <c r="CU3" s="456"/>
      <c r="CV3" s="456"/>
      <c r="CW3" s="456"/>
      <c r="CX3" s="456"/>
      <c r="CY3" s="456"/>
      <c r="CZ3" s="456"/>
      <c r="DA3" s="519"/>
      <c r="DB3" s="455" t="s">
        <v>27</v>
      </c>
      <c r="DC3" s="456"/>
      <c r="DD3" s="456"/>
      <c r="DE3" s="456"/>
      <c r="DF3" s="456"/>
      <c r="DG3" s="456"/>
      <c r="DH3" s="456"/>
      <c r="DI3" s="519"/>
      <c r="DJ3" s="44"/>
      <c r="DK3" s="44"/>
      <c r="DL3" s="44"/>
      <c r="DM3" s="44"/>
      <c r="DN3" s="44"/>
      <c r="DO3" s="44"/>
    </row>
    <row r="4" spans="1:119" ht="18.75" customHeight="1" x14ac:dyDescent="0.15">
      <c r="A4" s="45"/>
      <c r="B4" s="527"/>
      <c r="C4" s="528"/>
      <c r="D4" s="528"/>
      <c r="E4" s="529"/>
      <c r="F4" s="529"/>
      <c r="G4" s="529"/>
      <c r="H4" s="529"/>
      <c r="I4" s="529"/>
      <c r="J4" s="529"/>
      <c r="K4" s="529"/>
      <c r="L4" s="529"/>
      <c r="M4" s="529"/>
      <c r="N4" s="529"/>
      <c r="O4" s="529"/>
      <c r="P4" s="529"/>
      <c r="Q4" s="529"/>
      <c r="R4" s="533"/>
      <c r="S4" s="533"/>
      <c r="T4" s="533"/>
      <c r="U4" s="533"/>
      <c r="V4" s="534"/>
      <c r="W4" s="520"/>
      <c r="X4" s="338"/>
      <c r="Y4" s="338"/>
      <c r="Z4" s="338"/>
      <c r="AA4" s="338"/>
      <c r="AB4" s="528"/>
      <c r="AC4" s="533"/>
      <c r="AD4" s="338"/>
      <c r="AE4" s="338"/>
      <c r="AF4" s="338"/>
      <c r="AG4" s="338"/>
      <c r="AH4" s="338"/>
      <c r="AI4" s="338"/>
      <c r="AJ4" s="338"/>
      <c r="AK4" s="338"/>
      <c r="AL4" s="521"/>
      <c r="AM4" s="480"/>
      <c r="AN4" s="394"/>
      <c r="AO4" s="394"/>
      <c r="AP4" s="394"/>
      <c r="AQ4" s="394"/>
      <c r="AR4" s="394"/>
      <c r="AS4" s="394"/>
      <c r="AT4" s="394"/>
      <c r="AU4" s="394"/>
      <c r="AV4" s="394"/>
      <c r="AW4" s="394"/>
      <c r="AX4" s="560"/>
      <c r="AY4" s="368" t="s">
        <v>28</v>
      </c>
      <c r="AZ4" s="369"/>
      <c r="BA4" s="369"/>
      <c r="BB4" s="369"/>
      <c r="BC4" s="369"/>
      <c r="BD4" s="369"/>
      <c r="BE4" s="369"/>
      <c r="BF4" s="369"/>
      <c r="BG4" s="369"/>
      <c r="BH4" s="369"/>
      <c r="BI4" s="369"/>
      <c r="BJ4" s="369"/>
      <c r="BK4" s="369"/>
      <c r="BL4" s="369"/>
      <c r="BM4" s="370"/>
      <c r="BN4" s="371">
        <v>5756082</v>
      </c>
      <c r="BO4" s="372"/>
      <c r="BP4" s="372"/>
      <c r="BQ4" s="372"/>
      <c r="BR4" s="372"/>
      <c r="BS4" s="372"/>
      <c r="BT4" s="372"/>
      <c r="BU4" s="373"/>
      <c r="BV4" s="371">
        <v>6334729</v>
      </c>
      <c r="BW4" s="372"/>
      <c r="BX4" s="372"/>
      <c r="BY4" s="372"/>
      <c r="BZ4" s="372"/>
      <c r="CA4" s="372"/>
      <c r="CB4" s="372"/>
      <c r="CC4" s="373"/>
      <c r="CD4" s="545" t="s">
        <v>29</v>
      </c>
      <c r="CE4" s="546"/>
      <c r="CF4" s="546"/>
      <c r="CG4" s="546"/>
      <c r="CH4" s="546"/>
      <c r="CI4" s="546"/>
      <c r="CJ4" s="546"/>
      <c r="CK4" s="546"/>
      <c r="CL4" s="546"/>
      <c r="CM4" s="546"/>
      <c r="CN4" s="546"/>
      <c r="CO4" s="546"/>
      <c r="CP4" s="546"/>
      <c r="CQ4" s="546"/>
      <c r="CR4" s="546"/>
      <c r="CS4" s="547"/>
      <c r="CT4" s="548">
        <v>6.4</v>
      </c>
      <c r="CU4" s="549"/>
      <c r="CV4" s="549"/>
      <c r="CW4" s="549"/>
      <c r="CX4" s="549"/>
      <c r="CY4" s="549"/>
      <c r="CZ4" s="549"/>
      <c r="DA4" s="550"/>
      <c r="DB4" s="548">
        <v>6.9</v>
      </c>
      <c r="DC4" s="549"/>
      <c r="DD4" s="549"/>
      <c r="DE4" s="549"/>
      <c r="DF4" s="549"/>
      <c r="DG4" s="549"/>
      <c r="DH4" s="549"/>
      <c r="DI4" s="550"/>
      <c r="DJ4" s="44"/>
      <c r="DK4" s="44"/>
      <c r="DL4" s="44"/>
      <c r="DM4" s="44"/>
      <c r="DN4" s="44"/>
      <c r="DO4" s="44"/>
    </row>
    <row r="5" spans="1:119" ht="18.75" customHeight="1" x14ac:dyDescent="0.15">
      <c r="A5" s="45"/>
      <c r="B5" s="555"/>
      <c r="C5" s="395"/>
      <c r="D5" s="395"/>
      <c r="E5" s="556"/>
      <c r="F5" s="556"/>
      <c r="G5" s="556"/>
      <c r="H5" s="556"/>
      <c r="I5" s="556"/>
      <c r="J5" s="556"/>
      <c r="K5" s="556"/>
      <c r="L5" s="556"/>
      <c r="M5" s="556"/>
      <c r="N5" s="556"/>
      <c r="O5" s="556"/>
      <c r="P5" s="556"/>
      <c r="Q5" s="556"/>
      <c r="R5" s="393"/>
      <c r="S5" s="393"/>
      <c r="T5" s="393"/>
      <c r="U5" s="393"/>
      <c r="V5" s="559"/>
      <c r="W5" s="480"/>
      <c r="X5" s="394"/>
      <c r="Y5" s="394"/>
      <c r="Z5" s="394"/>
      <c r="AA5" s="394"/>
      <c r="AB5" s="395"/>
      <c r="AC5" s="393"/>
      <c r="AD5" s="394"/>
      <c r="AE5" s="394"/>
      <c r="AF5" s="394"/>
      <c r="AG5" s="394"/>
      <c r="AH5" s="394"/>
      <c r="AI5" s="394"/>
      <c r="AJ5" s="394"/>
      <c r="AK5" s="394"/>
      <c r="AL5" s="560"/>
      <c r="AM5" s="445" t="s">
        <v>30</v>
      </c>
      <c r="AN5" s="350"/>
      <c r="AO5" s="350"/>
      <c r="AP5" s="350"/>
      <c r="AQ5" s="350"/>
      <c r="AR5" s="350"/>
      <c r="AS5" s="350"/>
      <c r="AT5" s="351"/>
      <c r="AU5" s="433" t="s">
        <v>31</v>
      </c>
      <c r="AV5" s="434"/>
      <c r="AW5" s="434"/>
      <c r="AX5" s="434"/>
      <c r="AY5" s="356" t="s">
        <v>32</v>
      </c>
      <c r="AZ5" s="357"/>
      <c r="BA5" s="357"/>
      <c r="BB5" s="357"/>
      <c r="BC5" s="357"/>
      <c r="BD5" s="357"/>
      <c r="BE5" s="357"/>
      <c r="BF5" s="357"/>
      <c r="BG5" s="357"/>
      <c r="BH5" s="357"/>
      <c r="BI5" s="357"/>
      <c r="BJ5" s="357"/>
      <c r="BK5" s="357"/>
      <c r="BL5" s="357"/>
      <c r="BM5" s="358"/>
      <c r="BN5" s="376">
        <v>5420377</v>
      </c>
      <c r="BO5" s="377"/>
      <c r="BP5" s="377"/>
      <c r="BQ5" s="377"/>
      <c r="BR5" s="377"/>
      <c r="BS5" s="377"/>
      <c r="BT5" s="377"/>
      <c r="BU5" s="378"/>
      <c r="BV5" s="376">
        <v>5911902</v>
      </c>
      <c r="BW5" s="377"/>
      <c r="BX5" s="377"/>
      <c r="BY5" s="377"/>
      <c r="BZ5" s="377"/>
      <c r="CA5" s="377"/>
      <c r="CB5" s="377"/>
      <c r="CC5" s="378"/>
      <c r="CD5" s="385" t="s">
        <v>33</v>
      </c>
      <c r="CE5" s="386"/>
      <c r="CF5" s="386"/>
      <c r="CG5" s="386"/>
      <c r="CH5" s="386"/>
      <c r="CI5" s="386"/>
      <c r="CJ5" s="386"/>
      <c r="CK5" s="386"/>
      <c r="CL5" s="386"/>
      <c r="CM5" s="386"/>
      <c r="CN5" s="386"/>
      <c r="CO5" s="386"/>
      <c r="CP5" s="386"/>
      <c r="CQ5" s="386"/>
      <c r="CR5" s="386"/>
      <c r="CS5" s="387"/>
      <c r="CT5" s="346">
        <v>96.3</v>
      </c>
      <c r="CU5" s="347"/>
      <c r="CV5" s="347"/>
      <c r="CW5" s="347"/>
      <c r="CX5" s="347"/>
      <c r="CY5" s="347"/>
      <c r="CZ5" s="347"/>
      <c r="DA5" s="348"/>
      <c r="DB5" s="346">
        <v>97</v>
      </c>
      <c r="DC5" s="347"/>
      <c r="DD5" s="347"/>
      <c r="DE5" s="347"/>
      <c r="DF5" s="347"/>
      <c r="DG5" s="347"/>
      <c r="DH5" s="347"/>
      <c r="DI5" s="348"/>
      <c r="DJ5" s="44"/>
      <c r="DK5" s="44"/>
      <c r="DL5" s="44"/>
      <c r="DM5" s="44"/>
      <c r="DN5" s="44"/>
      <c r="DO5" s="44"/>
    </row>
    <row r="6" spans="1:119" ht="18.75" customHeight="1" x14ac:dyDescent="0.15">
      <c r="A6" s="45"/>
      <c r="B6" s="525" t="s">
        <v>34</v>
      </c>
      <c r="C6" s="392"/>
      <c r="D6" s="392"/>
      <c r="E6" s="526"/>
      <c r="F6" s="526"/>
      <c r="G6" s="526"/>
      <c r="H6" s="526"/>
      <c r="I6" s="526"/>
      <c r="J6" s="526"/>
      <c r="K6" s="526"/>
      <c r="L6" s="526" t="s">
        <v>35</v>
      </c>
      <c r="M6" s="526"/>
      <c r="N6" s="526"/>
      <c r="O6" s="526"/>
      <c r="P6" s="526"/>
      <c r="Q6" s="526"/>
      <c r="R6" s="416"/>
      <c r="S6" s="416"/>
      <c r="T6" s="416"/>
      <c r="U6" s="416"/>
      <c r="V6" s="532"/>
      <c r="W6" s="465" t="s">
        <v>36</v>
      </c>
      <c r="X6" s="391"/>
      <c r="Y6" s="391"/>
      <c r="Z6" s="391"/>
      <c r="AA6" s="391"/>
      <c r="AB6" s="392"/>
      <c r="AC6" s="537" t="s">
        <v>37</v>
      </c>
      <c r="AD6" s="538"/>
      <c r="AE6" s="538"/>
      <c r="AF6" s="538"/>
      <c r="AG6" s="538"/>
      <c r="AH6" s="538"/>
      <c r="AI6" s="538"/>
      <c r="AJ6" s="538"/>
      <c r="AK6" s="538"/>
      <c r="AL6" s="539"/>
      <c r="AM6" s="445" t="s">
        <v>38</v>
      </c>
      <c r="AN6" s="350"/>
      <c r="AO6" s="350"/>
      <c r="AP6" s="350"/>
      <c r="AQ6" s="350"/>
      <c r="AR6" s="350"/>
      <c r="AS6" s="350"/>
      <c r="AT6" s="351"/>
      <c r="AU6" s="433" t="s">
        <v>31</v>
      </c>
      <c r="AV6" s="434"/>
      <c r="AW6" s="434"/>
      <c r="AX6" s="434"/>
      <c r="AY6" s="356" t="s">
        <v>39</v>
      </c>
      <c r="AZ6" s="357"/>
      <c r="BA6" s="357"/>
      <c r="BB6" s="357"/>
      <c r="BC6" s="357"/>
      <c r="BD6" s="357"/>
      <c r="BE6" s="357"/>
      <c r="BF6" s="357"/>
      <c r="BG6" s="357"/>
      <c r="BH6" s="357"/>
      <c r="BI6" s="357"/>
      <c r="BJ6" s="357"/>
      <c r="BK6" s="357"/>
      <c r="BL6" s="357"/>
      <c r="BM6" s="358"/>
      <c r="BN6" s="376">
        <v>335705</v>
      </c>
      <c r="BO6" s="377"/>
      <c r="BP6" s="377"/>
      <c r="BQ6" s="377"/>
      <c r="BR6" s="377"/>
      <c r="BS6" s="377"/>
      <c r="BT6" s="377"/>
      <c r="BU6" s="378"/>
      <c r="BV6" s="376">
        <v>422827</v>
      </c>
      <c r="BW6" s="377"/>
      <c r="BX6" s="377"/>
      <c r="BY6" s="377"/>
      <c r="BZ6" s="377"/>
      <c r="CA6" s="377"/>
      <c r="CB6" s="377"/>
      <c r="CC6" s="378"/>
      <c r="CD6" s="385" t="s">
        <v>40</v>
      </c>
      <c r="CE6" s="386"/>
      <c r="CF6" s="386"/>
      <c r="CG6" s="386"/>
      <c r="CH6" s="386"/>
      <c r="CI6" s="386"/>
      <c r="CJ6" s="386"/>
      <c r="CK6" s="386"/>
      <c r="CL6" s="386"/>
      <c r="CM6" s="386"/>
      <c r="CN6" s="386"/>
      <c r="CO6" s="386"/>
      <c r="CP6" s="386"/>
      <c r="CQ6" s="386"/>
      <c r="CR6" s="386"/>
      <c r="CS6" s="387"/>
      <c r="CT6" s="522">
        <v>101.3</v>
      </c>
      <c r="CU6" s="523"/>
      <c r="CV6" s="523"/>
      <c r="CW6" s="523"/>
      <c r="CX6" s="523"/>
      <c r="CY6" s="523"/>
      <c r="CZ6" s="523"/>
      <c r="DA6" s="524"/>
      <c r="DB6" s="522">
        <v>103.5</v>
      </c>
      <c r="DC6" s="523"/>
      <c r="DD6" s="523"/>
      <c r="DE6" s="523"/>
      <c r="DF6" s="523"/>
      <c r="DG6" s="523"/>
      <c r="DH6" s="523"/>
      <c r="DI6" s="524"/>
      <c r="DJ6" s="44"/>
      <c r="DK6" s="44"/>
      <c r="DL6" s="44"/>
      <c r="DM6" s="44"/>
      <c r="DN6" s="44"/>
      <c r="DO6" s="44"/>
    </row>
    <row r="7" spans="1:119" ht="18.75" customHeight="1" x14ac:dyDescent="0.15">
      <c r="A7" s="45"/>
      <c r="B7" s="527"/>
      <c r="C7" s="528"/>
      <c r="D7" s="528"/>
      <c r="E7" s="529"/>
      <c r="F7" s="529"/>
      <c r="G7" s="529"/>
      <c r="H7" s="529"/>
      <c r="I7" s="529"/>
      <c r="J7" s="529"/>
      <c r="K7" s="529"/>
      <c r="L7" s="529"/>
      <c r="M7" s="529"/>
      <c r="N7" s="529"/>
      <c r="O7" s="529"/>
      <c r="P7" s="529"/>
      <c r="Q7" s="529"/>
      <c r="R7" s="533"/>
      <c r="S7" s="533"/>
      <c r="T7" s="533"/>
      <c r="U7" s="533"/>
      <c r="V7" s="534"/>
      <c r="W7" s="520"/>
      <c r="X7" s="338"/>
      <c r="Y7" s="338"/>
      <c r="Z7" s="338"/>
      <c r="AA7" s="338"/>
      <c r="AB7" s="528"/>
      <c r="AC7" s="540"/>
      <c r="AD7" s="339"/>
      <c r="AE7" s="339"/>
      <c r="AF7" s="339"/>
      <c r="AG7" s="339"/>
      <c r="AH7" s="339"/>
      <c r="AI7" s="339"/>
      <c r="AJ7" s="339"/>
      <c r="AK7" s="339"/>
      <c r="AL7" s="541"/>
      <c r="AM7" s="445" t="s">
        <v>41</v>
      </c>
      <c r="AN7" s="350"/>
      <c r="AO7" s="350"/>
      <c r="AP7" s="350"/>
      <c r="AQ7" s="350"/>
      <c r="AR7" s="350"/>
      <c r="AS7" s="350"/>
      <c r="AT7" s="351"/>
      <c r="AU7" s="433" t="s">
        <v>42</v>
      </c>
      <c r="AV7" s="434"/>
      <c r="AW7" s="434"/>
      <c r="AX7" s="434"/>
      <c r="AY7" s="356" t="s">
        <v>43</v>
      </c>
      <c r="AZ7" s="357"/>
      <c r="BA7" s="357"/>
      <c r="BB7" s="357"/>
      <c r="BC7" s="357"/>
      <c r="BD7" s="357"/>
      <c r="BE7" s="357"/>
      <c r="BF7" s="357"/>
      <c r="BG7" s="357"/>
      <c r="BH7" s="357"/>
      <c r="BI7" s="357"/>
      <c r="BJ7" s="357"/>
      <c r="BK7" s="357"/>
      <c r="BL7" s="357"/>
      <c r="BM7" s="358"/>
      <c r="BN7" s="376">
        <v>131671</v>
      </c>
      <c r="BO7" s="377"/>
      <c r="BP7" s="377"/>
      <c r="BQ7" s="377"/>
      <c r="BR7" s="377"/>
      <c r="BS7" s="377"/>
      <c r="BT7" s="377"/>
      <c r="BU7" s="378"/>
      <c r="BV7" s="376">
        <v>205100</v>
      </c>
      <c r="BW7" s="377"/>
      <c r="BX7" s="377"/>
      <c r="BY7" s="377"/>
      <c r="BZ7" s="377"/>
      <c r="CA7" s="377"/>
      <c r="CB7" s="377"/>
      <c r="CC7" s="378"/>
      <c r="CD7" s="385" t="s">
        <v>44</v>
      </c>
      <c r="CE7" s="386"/>
      <c r="CF7" s="386"/>
      <c r="CG7" s="386"/>
      <c r="CH7" s="386"/>
      <c r="CI7" s="386"/>
      <c r="CJ7" s="386"/>
      <c r="CK7" s="386"/>
      <c r="CL7" s="386"/>
      <c r="CM7" s="386"/>
      <c r="CN7" s="386"/>
      <c r="CO7" s="386"/>
      <c r="CP7" s="386"/>
      <c r="CQ7" s="386"/>
      <c r="CR7" s="386"/>
      <c r="CS7" s="387"/>
      <c r="CT7" s="376">
        <v>3165700</v>
      </c>
      <c r="CU7" s="377"/>
      <c r="CV7" s="377"/>
      <c r="CW7" s="377"/>
      <c r="CX7" s="377"/>
      <c r="CY7" s="377"/>
      <c r="CZ7" s="377"/>
      <c r="DA7" s="378"/>
      <c r="DB7" s="376">
        <v>3156266</v>
      </c>
      <c r="DC7" s="377"/>
      <c r="DD7" s="377"/>
      <c r="DE7" s="377"/>
      <c r="DF7" s="377"/>
      <c r="DG7" s="377"/>
      <c r="DH7" s="377"/>
      <c r="DI7" s="378"/>
      <c r="DJ7" s="44"/>
      <c r="DK7" s="44"/>
      <c r="DL7" s="44"/>
      <c r="DM7" s="44"/>
      <c r="DN7" s="44"/>
      <c r="DO7" s="44"/>
    </row>
    <row r="8" spans="1:119" ht="18.75" customHeight="1" thickBot="1" x14ac:dyDescent="0.2">
      <c r="A8" s="45"/>
      <c r="B8" s="530"/>
      <c r="C8" s="466"/>
      <c r="D8" s="466"/>
      <c r="E8" s="531"/>
      <c r="F8" s="531"/>
      <c r="G8" s="531"/>
      <c r="H8" s="531"/>
      <c r="I8" s="531"/>
      <c r="J8" s="531"/>
      <c r="K8" s="531"/>
      <c r="L8" s="531"/>
      <c r="M8" s="531"/>
      <c r="N8" s="531"/>
      <c r="O8" s="531"/>
      <c r="P8" s="531"/>
      <c r="Q8" s="531"/>
      <c r="R8" s="535"/>
      <c r="S8" s="535"/>
      <c r="T8" s="535"/>
      <c r="U8" s="535"/>
      <c r="V8" s="536"/>
      <c r="W8" s="457"/>
      <c r="X8" s="458"/>
      <c r="Y8" s="458"/>
      <c r="Z8" s="458"/>
      <c r="AA8" s="458"/>
      <c r="AB8" s="466"/>
      <c r="AC8" s="542"/>
      <c r="AD8" s="543"/>
      <c r="AE8" s="543"/>
      <c r="AF8" s="543"/>
      <c r="AG8" s="543"/>
      <c r="AH8" s="543"/>
      <c r="AI8" s="543"/>
      <c r="AJ8" s="543"/>
      <c r="AK8" s="543"/>
      <c r="AL8" s="544"/>
      <c r="AM8" s="445" t="s">
        <v>45</v>
      </c>
      <c r="AN8" s="350"/>
      <c r="AO8" s="350"/>
      <c r="AP8" s="350"/>
      <c r="AQ8" s="350"/>
      <c r="AR8" s="350"/>
      <c r="AS8" s="350"/>
      <c r="AT8" s="351"/>
      <c r="AU8" s="433" t="s">
        <v>46</v>
      </c>
      <c r="AV8" s="434"/>
      <c r="AW8" s="434"/>
      <c r="AX8" s="434"/>
      <c r="AY8" s="356" t="s">
        <v>47</v>
      </c>
      <c r="AZ8" s="357"/>
      <c r="BA8" s="357"/>
      <c r="BB8" s="357"/>
      <c r="BC8" s="357"/>
      <c r="BD8" s="357"/>
      <c r="BE8" s="357"/>
      <c r="BF8" s="357"/>
      <c r="BG8" s="357"/>
      <c r="BH8" s="357"/>
      <c r="BI8" s="357"/>
      <c r="BJ8" s="357"/>
      <c r="BK8" s="357"/>
      <c r="BL8" s="357"/>
      <c r="BM8" s="358"/>
      <c r="BN8" s="376">
        <v>204034</v>
      </c>
      <c r="BO8" s="377"/>
      <c r="BP8" s="377"/>
      <c r="BQ8" s="377"/>
      <c r="BR8" s="377"/>
      <c r="BS8" s="377"/>
      <c r="BT8" s="377"/>
      <c r="BU8" s="378"/>
      <c r="BV8" s="376">
        <v>217727</v>
      </c>
      <c r="BW8" s="377"/>
      <c r="BX8" s="377"/>
      <c r="BY8" s="377"/>
      <c r="BZ8" s="377"/>
      <c r="CA8" s="377"/>
      <c r="CB8" s="377"/>
      <c r="CC8" s="378"/>
      <c r="CD8" s="385" t="s">
        <v>48</v>
      </c>
      <c r="CE8" s="386"/>
      <c r="CF8" s="386"/>
      <c r="CG8" s="386"/>
      <c r="CH8" s="386"/>
      <c r="CI8" s="386"/>
      <c r="CJ8" s="386"/>
      <c r="CK8" s="386"/>
      <c r="CL8" s="386"/>
      <c r="CM8" s="386"/>
      <c r="CN8" s="386"/>
      <c r="CO8" s="386"/>
      <c r="CP8" s="386"/>
      <c r="CQ8" s="386"/>
      <c r="CR8" s="386"/>
      <c r="CS8" s="387"/>
      <c r="CT8" s="485">
        <v>0.7</v>
      </c>
      <c r="CU8" s="486"/>
      <c r="CV8" s="486"/>
      <c r="CW8" s="486"/>
      <c r="CX8" s="486"/>
      <c r="CY8" s="486"/>
      <c r="CZ8" s="486"/>
      <c r="DA8" s="487"/>
      <c r="DB8" s="485">
        <v>0.68</v>
      </c>
      <c r="DC8" s="486"/>
      <c r="DD8" s="486"/>
      <c r="DE8" s="486"/>
      <c r="DF8" s="486"/>
      <c r="DG8" s="486"/>
      <c r="DH8" s="486"/>
      <c r="DI8" s="487"/>
      <c r="DJ8" s="44"/>
      <c r="DK8" s="44"/>
      <c r="DL8" s="44"/>
      <c r="DM8" s="44"/>
      <c r="DN8" s="44"/>
      <c r="DO8" s="44"/>
    </row>
    <row r="9" spans="1:119" ht="18.75" customHeight="1" thickBot="1" x14ac:dyDescent="0.2">
      <c r="A9" s="45"/>
      <c r="B9" s="511" t="s">
        <v>49</v>
      </c>
      <c r="C9" s="512"/>
      <c r="D9" s="512"/>
      <c r="E9" s="512"/>
      <c r="F9" s="512"/>
      <c r="G9" s="512"/>
      <c r="H9" s="512"/>
      <c r="I9" s="512"/>
      <c r="J9" s="512"/>
      <c r="K9" s="439"/>
      <c r="L9" s="513" t="s">
        <v>50</v>
      </c>
      <c r="M9" s="514"/>
      <c r="N9" s="514"/>
      <c r="O9" s="514"/>
      <c r="P9" s="514"/>
      <c r="Q9" s="515"/>
      <c r="R9" s="516">
        <v>11044</v>
      </c>
      <c r="S9" s="517"/>
      <c r="T9" s="517"/>
      <c r="U9" s="517"/>
      <c r="V9" s="518"/>
      <c r="W9" s="455" t="s">
        <v>51</v>
      </c>
      <c r="X9" s="456"/>
      <c r="Y9" s="456"/>
      <c r="Z9" s="456"/>
      <c r="AA9" s="456"/>
      <c r="AB9" s="456"/>
      <c r="AC9" s="456"/>
      <c r="AD9" s="456"/>
      <c r="AE9" s="456"/>
      <c r="AF9" s="456"/>
      <c r="AG9" s="456"/>
      <c r="AH9" s="456"/>
      <c r="AI9" s="456"/>
      <c r="AJ9" s="456"/>
      <c r="AK9" s="456"/>
      <c r="AL9" s="519"/>
      <c r="AM9" s="445" t="s">
        <v>52</v>
      </c>
      <c r="AN9" s="350"/>
      <c r="AO9" s="350"/>
      <c r="AP9" s="350"/>
      <c r="AQ9" s="350"/>
      <c r="AR9" s="350"/>
      <c r="AS9" s="350"/>
      <c r="AT9" s="351"/>
      <c r="AU9" s="433" t="s">
        <v>53</v>
      </c>
      <c r="AV9" s="434"/>
      <c r="AW9" s="434"/>
      <c r="AX9" s="434"/>
      <c r="AY9" s="356" t="s">
        <v>54</v>
      </c>
      <c r="AZ9" s="357"/>
      <c r="BA9" s="357"/>
      <c r="BB9" s="357"/>
      <c r="BC9" s="357"/>
      <c r="BD9" s="357"/>
      <c r="BE9" s="357"/>
      <c r="BF9" s="357"/>
      <c r="BG9" s="357"/>
      <c r="BH9" s="357"/>
      <c r="BI9" s="357"/>
      <c r="BJ9" s="357"/>
      <c r="BK9" s="357"/>
      <c r="BL9" s="357"/>
      <c r="BM9" s="358"/>
      <c r="BN9" s="376">
        <v>-13693</v>
      </c>
      <c r="BO9" s="377"/>
      <c r="BP9" s="377"/>
      <c r="BQ9" s="377"/>
      <c r="BR9" s="377"/>
      <c r="BS9" s="377"/>
      <c r="BT9" s="377"/>
      <c r="BU9" s="378"/>
      <c r="BV9" s="376">
        <v>106473</v>
      </c>
      <c r="BW9" s="377"/>
      <c r="BX9" s="377"/>
      <c r="BY9" s="377"/>
      <c r="BZ9" s="377"/>
      <c r="CA9" s="377"/>
      <c r="CB9" s="377"/>
      <c r="CC9" s="378"/>
      <c r="CD9" s="385" t="s">
        <v>55</v>
      </c>
      <c r="CE9" s="386"/>
      <c r="CF9" s="386"/>
      <c r="CG9" s="386"/>
      <c r="CH9" s="386"/>
      <c r="CI9" s="386"/>
      <c r="CJ9" s="386"/>
      <c r="CK9" s="386"/>
      <c r="CL9" s="386"/>
      <c r="CM9" s="386"/>
      <c r="CN9" s="386"/>
      <c r="CO9" s="386"/>
      <c r="CP9" s="386"/>
      <c r="CQ9" s="386"/>
      <c r="CR9" s="386"/>
      <c r="CS9" s="387"/>
      <c r="CT9" s="346">
        <v>8.3000000000000007</v>
      </c>
      <c r="CU9" s="347"/>
      <c r="CV9" s="347"/>
      <c r="CW9" s="347"/>
      <c r="CX9" s="347"/>
      <c r="CY9" s="347"/>
      <c r="CZ9" s="347"/>
      <c r="DA9" s="348"/>
      <c r="DB9" s="346">
        <v>24.1</v>
      </c>
      <c r="DC9" s="347"/>
      <c r="DD9" s="347"/>
      <c r="DE9" s="347"/>
      <c r="DF9" s="347"/>
      <c r="DG9" s="347"/>
      <c r="DH9" s="347"/>
      <c r="DI9" s="348"/>
      <c r="DJ9" s="44"/>
      <c r="DK9" s="44"/>
      <c r="DL9" s="44"/>
      <c r="DM9" s="44"/>
      <c r="DN9" s="44"/>
      <c r="DO9" s="44"/>
    </row>
    <row r="10" spans="1:119" ht="18.75" customHeight="1" thickBot="1" x14ac:dyDescent="0.2">
      <c r="A10" s="45"/>
      <c r="B10" s="511"/>
      <c r="C10" s="512"/>
      <c r="D10" s="512"/>
      <c r="E10" s="512"/>
      <c r="F10" s="512"/>
      <c r="G10" s="512"/>
      <c r="H10" s="512"/>
      <c r="I10" s="512"/>
      <c r="J10" s="512"/>
      <c r="K10" s="439"/>
      <c r="L10" s="349" t="s">
        <v>56</v>
      </c>
      <c r="M10" s="350"/>
      <c r="N10" s="350"/>
      <c r="O10" s="350"/>
      <c r="P10" s="350"/>
      <c r="Q10" s="351"/>
      <c r="R10" s="352">
        <v>11209</v>
      </c>
      <c r="S10" s="353"/>
      <c r="T10" s="353"/>
      <c r="U10" s="353"/>
      <c r="V10" s="355"/>
      <c r="W10" s="520"/>
      <c r="X10" s="338"/>
      <c r="Y10" s="338"/>
      <c r="Z10" s="338"/>
      <c r="AA10" s="338"/>
      <c r="AB10" s="338"/>
      <c r="AC10" s="338"/>
      <c r="AD10" s="338"/>
      <c r="AE10" s="338"/>
      <c r="AF10" s="338"/>
      <c r="AG10" s="338"/>
      <c r="AH10" s="338"/>
      <c r="AI10" s="338"/>
      <c r="AJ10" s="338"/>
      <c r="AK10" s="338"/>
      <c r="AL10" s="521"/>
      <c r="AM10" s="445" t="s">
        <v>57</v>
      </c>
      <c r="AN10" s="350"/>
      <c r="AO10" s="350"/>
      <c r="AP10" s="350"/>
      <c r="AQ10" s="350"/>
      <c r="AR10" s="350"/>
      <c r="AS10" s="350"/>
      <c r="AT10" s="351"/>
      <c r="AU10" s="433" t="s">
        <v>58</v>
      </c>
      <c r="AV10" s="434"/>
      <c r="AW10" s="434"/>
      <c r="AX10" s="434"/>
      <c r="AY10" s="356" t="s">
        <v>59</v>
      </c>
      <c r="AZ10" s="357"/>
      <c r="BA10" s="357"/>
      <c r="BB10" s="357"/>
      <c r="BC10" s="357"/>
      <c r="BD10" s="357"/>
      <c r="BE10" s="357"/>
      <c r="BF10" s="357"/>
      <c r="BG10" s="357"/>
      <c r="BH10" s="357"/>
      <c r="BI10" s="357"/>
      <c r="BJ10" s="357"/>
      <c r="BK10" s="357"/>
      <c r="BL10" s="357"/>
      <c r="BM10" s="358"/>
      <c r="BN10" s="376">
        <v>182722</v>
      </c>
      <c r="BO10" s="377"/>
      <c r="BP10" s="377"/>
      <c r="BQ10" s="377"/>
      <c r="BR10" s="377"/>
      <c r="BS10" s="377"/>
      <c r="BT10" s="377"/>
      <c r="BU10" s="378"/>
      <c r="BV10" s="376">
        <v>2596</v>
      </c>
      <c r="BW10" s="377"/>
      <c r="BX10" s="377"/>
      <c r="BY10" s="377"/>
      <c r="BZ10" s="377"/>
      <c r="CA10" s="377"/>
      <c r="CB10" s="377"/>
      <c r="CC10" s="378"/>
      <c r="CD10" s="49" t="s">
        <v>60</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x14ac:dyDescent="0.2">
      <c r="A11" s="45"/>
      <c r="B11" s="511"/>
      <c r="C11" s="512"/>
      <c r="D11" s="512"/>
      <c r="E11" s="512"/>
      <c r="F11" s="512"/>
      <c r="G11" s="512"/>
      <c r="H11" s="512"/>
      <c r="I11" s="512"/>
      <c r="J11" s="512"/>
      <c r="K11" s="439"/>
      <c r="L11" s="424" t="s">
        <v>61</v>
      </c>
      <c r="M11" s="425"/>
      <c r="N11" s="425"/>
      <c r="O11" s="425"/>
      <c r="P11" s="425"/>
      <c r="Q11" s="426"/>
      <c r="R11" s="508" t="s">
        <v>62</v>
      </c>
      <c r="S11" s="509"/>
      <c r="T11" s="509"/>
      <c r="U11" s="509"/>
      <c r="V11" s="510"/>
      <c r="W11" s="520"/>
      <c r="X11" s="338"/>
      <c r="Y11" s="338"/>
      <c r="Z11" s="338"/>
      <c r="AA11" s="338"/>
      <c r="AB11" s="338"/>
      <c r="AC11" s="338"/>
      <c r="AD11" s="338"/>
      <c r="AE11" s="338"/>
      <c r="AF11" s="338"/>
      <c r="AG11" s="338"/>
      <c r="AH11" s="338"/>
      <c r="AI11" s="338"/>
      <c r="AJ11" s="338"/>
      <c r="AK11" s="338"/>
      <c r="AL11" s="521"/>
      <c r="AM11" s="445" t="s">
        <v>63</v>
      </c>
      <c r="AN11" s="350"/>
      <c r="AO11" s="350"/>
      <c r="AP11" s="350"/>
      <c r="AQ11" s="350"/>
      <c r="AR11" s="350"/>
      <c r="AS11" s="350"/>
      <c r="AT11" s="351"/>
      <c r="AU11" s="433" t="s">
        <v>31</v>
      </c>
      <c r="AV11" s="434"/>
      <c r="AW11" s="434"/>
      <c r="AX11" s="434"/>
      <c r="AY11" s="356" t="s">
        <v>64</v>
      </c>
      <c r="AZ11" s="357"/>
      <c r="BA11" s="357"/>
      <c r="BB11" s="357"/>
      <c r="BC11" s="357"/>
      <c r="BD11" s="357"/>
      <c r="BE11" s="357"/>
      <c r="BF11" s="357"/>
      <c r="BG11" s="357"/>
      <c r="BH11" s="357"/>
      <c r="BI11" s="357"/>
      <c r="BJ11" s="357"/>
      <c r="BK11" s="357"/>
      <c r="BL11" s="357"/>
      <c r="BM11" s="358"/>
      <c r="BN11" s="376" t="s">
        <v>65</v>
      </c>
      <c r="BO11" s="377"/>
      <c r="BP11" s="377"/>
      <c r="BQ11" s="377"/>
      <c r="BR11" s="377"/>
      <c r="BS11" s="377"/>
      <c r="BT11" s="377"/>
      <c r="BU11" s="378"/>
      <c r="BV11" s="376">
        <v>691640</v>
      </c>
      <c r="BW11" s="377"/>
      <c r="BX11" s="377"/>
      <c r="BY11" s="377"/>
      <c r="BZ11" s="377"/>
      <c r="CA11" s="377"/>
      <c r="CB11" s="377"/>
      <c r="CC11" s="378"/>
      <c r="CD11" s="385" t="s">
        <v>66</v>
      </c>
      <c r="CE11" s="386"/>
      <c r="CF11" s="386"/>
      <c r="CG11" s="386"/>
      <c r="CH11" s="386"/>
      <c r="CI11" s="386"/>
      <c r="CJ11" s="386"/>
      <c r="CK11" s="386"/>
      <c r="CL11" s="386"/>
      <c r="CM11" s="386"/>
      <c r="CN11" s="386"/>
      <c r="CO11" s="386"/>
      <c r="CP11" s="386"/>
      <c r="CQ11" s="386"/>
      <c r="CR11" s="386"/>
      <c r="CS11" s="387"/>
      <c r="CT11" s="485" t="s">
        <v>65</v>
      </c>
      <c r="CU11" s="486"/>
      <c r="CV11" s="486"/>
      <c r="CW11" s="486"/>
      <c r="CX11" s="486"/>
      <c r="CY11" s="486"/>
      <c r="CZ11" s="486"/>
      <c r="DA11" s="487"/>
      <c r="DB11" s="485" t="s">
        <v>65</v>
      </c>
      <c r="DC11" s="486"/>
      <c r="DD11" s="486"/>
      <c r="DE11" s="486"/>
      <c r="DF11" s="486"/>
      <c r="DG11" s="486"/>
      <c r="DH11" s="486"/>
      <c r="DI11" s="487"/>
      <c r="DJ11" s="44"/>
      <c r="DK11" s="44"/>
      <c r="DL11" s="44"/>
      <c r="DM11" s="44"/>
      <c r="DN11" s="44"/>
      <c r="DO11" s="44"/>
    </row>
    <row r="12" spans="1:119" ht="18.75" customHeight="1" x14ac:dyDescent="0.15">
      <c r="A12" s="45"/>
      <c r="B12" s="488" t="s">
        <v>67</v>
      </c>
      <c r="C12" s="489"/>
      <c r="D12" s="489"/>
      <c r="E12" s="489"/>
      <c r="F12" s="489"/>
      <c r="G12" s="489"/>
      <c r="H12" s="489"/>
      <c r="I12" s="489"/>
      <c r="J12" s="489"/>
      <c r="K12" s="490"/>
      <c r="L12" s="497" t="s">
        <v>68</v>
      </c>
      <c r="M12" s="498"/>
      <c r="N12" s="498"/>
      <c r="O12" s="498"/>
      <c r="P12" s="498"/>
      <c r="Q12" s="499"/>
      <c r="R12" s="500">
        <v>11463</v>
      </c>
      <c r="S12" s="501"/>
      <c r="T12" s="501"/>
      <c r="U12" s="501"/>
      <c r="V12" s="502"/>
      <c r="W12" s="503" t="s">
        <v>23</v>
      </c>
      <c r="X12" s="434"/>
      <c r="Y12" s="434"/>
      <c r="Z12" s="434"/>
      <c r="AA12" s="434"/>
      <c r="AB12" s="504"/>
      <c r="AC12" s="433" t="s">
        <v>69</v>
      </c>
      <c r="AD12" s="434"/>
      <c r="AE12" s="434"/>
      <c r="AF12" s="434"/>
      <c r="AG12" s="504"/>
      <c r="AH12" s="433" t="s">
        <v>70</v>
      </c>
      <c r="AI12" s="434"/>
      <c r="AJ12" s="434"/>
      <c r="AK12" s="434"/>
      <c r="AL12" s="505"/>
      <c r="AM12" s="445" t="s">
        <v>71</v>
      </c>
      <c r="AN12" s="350"/>
      <c r="AO12" s="350"/>
      <c r="AP12" s="350"/>
      <c r="AQ12" s="350"/>
      <c r="AR12" s="350"/>
      <c r="AS12" s="350"/>
      <c r="AT12" s="351"/>
      <c r="AU12" s="433" t="s">
        <v>72</v>
      </c>
      <c r="AV12" s="434"/>
      <c r="AW12" s="434"/>
      <c r="AX12" s="434"/>
      <c r="AY12" s="356" t="s">
        <v>73</v>
      </c>
      <c r="AZ12" s="357"/>
      <c r="BA12" s="357"/>
      <c r="BB12" s="357"/>
      <c r="BC12" s="357"/>
      <c r="BD12" s="357"/>
      <c r="BE12" s="357"/>
      <c r="BF12" s="357"/>
      <c r="BG12" s="357"/>
      <c r="BH12" s="357"/>
      <c r="BI12" s="357"/>
      <c r="BJ12" s="357"/>
      <c r="BK12" s="357"/>
      <c r="BL12" s="357"/>
      <c r="BM12" s="358"/>
      <c r="BN12" s="376">
        <v>556000</v>
      </c>
      <c r="BO12" s="377"/>
      <c r="BP12" s="377"/>
      <c r="BQ12" s="377"/>
      <c r="BR12" s="377"/>
      <c r="BS12" s="377"/>
      <c r="BT12" s="377"/>
      <c r="BU12" s="378"/>
      <c r="BV12" s="376">
        <v>300000</v>
      </c>
      <c r="BW12" s="377"/>
      <c r="BX12" s="377"/>
      <c r="BY12" s="377"/>
      <c r="BZ12" s="377"/>
      <c r="CA12" s="377"/>
      <c r="CB12" s="377"/>
      <c r="CC12" s="378"/>
      <c r="CD12" s="385" t="s">
        <v>74</v>
      </c>
      <c r="CE12" s="386"/>
      <c r="CF12" s="386"/>
      <c r="CG12" s="386"/>
      <c r="CH12" s="386"/>
      <c r="CI12" s="386"/>
      <c r="CJ12" s="386"/>
      <c r="CK12" s="386"/>
      <c r="CL12" s="386"/>
      <c r="CM12" s="386"/>
      <c r="CN12" s="386"/>
      <c r="CO12" s="386"/>
      <c r="CP12" s="386"/>
      <c r="CQ12" s="386"/>
      <c r="CR12" s="386"/>
      <c r="CS12" s="387"/>
      <c r="CT12" s="485" t="s">
        <v>75</v>
      </c>
      <c r="CU12" s="486"/>
      <c r="CV12" s="486"/>
      <c r="CW12" s="486"/>
      <c r="CX12" s="486"/>
      <c r="CY12" s="486"/>
      <c r="CZ12" s="486"/>
      <c r="DA12" s="487"/>
      <c r="DB12" s="485" t="s">
        <v>75</v>
      </c>
      <c r="DC12" s="486"/>
      <c r="DD12" s="486"/>
      <c r="DE12" s="486"/>
      <c r="DF12" s="486"/>
      <c r="DG12" s="486"/>
      <c r="DH12" s="486"/>
      <c r="DI12" s="487"/>
      <c r="DJ12" s="44"/>
      <c r="DK12" s="44"/>
      <c r="DL12" s="44"/>
      <c r="DM12" s="44"/>
      <c r="DN12" s="44"/>
      <c r="DO12" s="44"/>
    </row>
    <row r="13" spans="1:119" ht="18.75" customHeight="1" x14ac:dyDescent="0.15">
      <c r="A13" s="45"/>
      <c r="B13" s="491"/>
      <c r="C13" s="492"/>
      <c r="D13" s="492"/>
      <c r="E13" s="492"/>
      <c r="F13" s="492"/>
      <c r="G13" s="492"/>
      <c r="H13" s="492"/>
      <c r="I13" s="492"/>
      <c r="J13" s="492"/>
      <c r="K13" s="493"/>
      <c r="L13" s="55"/>
      <c r="M13" s="474" t="s">
        <v>76</v>
      </c>
      <c r="N13" s="475"/>
      <c r="O13" s="475"/>
      <c r="P13" s="475"/>
      <c r="Q13" s="476"/>
      <c r="R13" s="477">
        <v>11262</v>
      </c>
      <c r="S13" s="478"/>
      <c r="T13" s="478"/>
      <c r="U13" s="478"/>
      <c r="V13" s="479"/>
      <c r="W13" s="465" t="s">
        <v>77</v>
      </c>
      <c r="X13" s="391"/>
      <c r="Y13" s="391"/>
      <c r="Z13" s="391"/>
      <c r="AA13" s="391"/>
      <c r="AB13" s="392"/>
      <c r="AC13" s="352">
        <v>392</v>
      </c>
      <c r="AD13" s="353"/>
      <c r="AE13" s="353"/>
      <c r="AF13" s="353"/>
      <c r="AG13" s="354"/>
      <c r="AH13" s="352">
        <v>431</v>
      </c>
      <c r="AI13" s="353"/>
      <c r="AJ13" s="353"/>
      <c r="AK13" s="353"/>
      <c r="AL13" s="355"/>
      <c r="AM13" s="445" t="s">
        <v>78</v>
      </c>
      <c r="AN13" s="350"/>
      <c r="AO13" s="350"/>
      <c r="AP13" s="350"/>
      <c r="AQ13" s="350"/>
      <c r="AR13" s="350"/>
      <c r="AS13" s="350"/>
      <c r="AT13" s="351"/>
      <c r="AU13" s="433" t="s">
        <v>72</v>
      </c>
      <c r="AV13" s="434"/>
      <c r="AW13" s="434"/>
      <c r="AX13" s="434"/>
      <c r="AY13" s="356" t="s">
        <v>79</v>
      </c>
      <c r="AZ13" s="357"/>
      <c r="BA13" s="357"/>
      <c r="BB13" s="357"/>
      <c r="BC13" s="357"/>
      <c r="BD13" s="357"/>
      <c r="BE13" s="357"/>
      <c r="BF13" s="357"/>
      <c r="BG13" s="357"/>
      <c r="BH13" s="357"/>
      <c r="BI13" s="357"/>
      <c r="BJ13" s="357"/>
      <c r="BK13" s="357"/>
      <c r="BL13" s="357"/>
      <c r="BM13" s="358"/>
      <c r="BN13" s="376">
        <v>-386971</v>
      </c>
      <c r="BO13" s="377"/>
      <c r="BP13" s="377"/>
      <c r="BQ13" s="377"/>
      <c r="BR13" s="377"/>
      <c r="BS13" s="377"/>
      <c r="BT13" s="377"/>
      <c r="BU13" s="378"/>
      <c r="BV13" s="376">
        <v>500709</v>
      </c>
      <c r="BW13" s="377"/>
      <c r="BX13" s="377"/>
      <c r="BY13" s="377"/>
      <c r="BZ13" s="377"/>
      <c r="CA13" s="377"/>
      <c r="CB13" s="377"/>
      <c r="CC13" s="378"/>
      <c r="CD13" s="385" t="s">
        <v>80</v>
      </c>
      <c r="CE13" s="386"/>
      <c r="CF13" s="386"/>
      <c r="CG13" s="386"/>
      <c r="CH13" s="386"/>
      <c r="CI13" s="386"/>
      <c r="CJ13" s="386"/>
      <c r="CK13" s="386"/>
      <c r="CL13" s="386"/>
      <c r="CM13" s="386"/>
      <c r="CN13" s="386"/>
      <c r="CO13" s="386"/>
      <c r="CP13" s="386"/>
      <c r="CQ13" s="386"/>
      <c r="CR13" s="386"/>
      <c r="CS13" s="387"/>
      <c r="CT13" s="346">
        <v>9.1999999999999993</v>
      </c>
      <c r="CU13" s="347"/>
      <c r="CV13" s="347"/>
      <c r="CW13" s="347"/>
      <c r="CX13" s="347"/>
      <c r="CY13" s="347"/>
      <c r="CZ13" s="347"/>
      <c r="DA13" s="348"/>
      <c r="DB13" s="346">
        <v>10.4</v>
      </c>
      <c r="DC13" s="347"/>
      <c r="DD13" s="347"/>
      <c r="DE13" s="347"/>
      <c r="DF13" s="347"/>
      <c r="DG13" s="347"/>
      <c r="DH13" s="347"/>
      <c r="DI13" s="348"/>
      <c r="DJ13" s="44"/>
      <c r="DK13" s="44"/>
      <c r="DL13" s="44"/>
      <c r="DM13" s="44"/>
      <c r="DN13" s="44"/>
      <c r="DO13" s="44"/>
    </row>
    <row r="14" spans="1:119" ht="18.75" customHeight="1" thickBot="1" x14ac:dyDescent="0.2">
      <c r="A14" s="45"/>
      <c r="B14" s="491"/>
      <c r="C14" s="492"/>
      <c r="D14" s="492"/>
      <c r="E14" s="492"/>
      <c r="F14" s="492"/>
      <c r="G14" s="492"/>
      <c r="H14" s="492"/>
      <c r="I14" s="492"/>
      <c r="J14" s="492"/>
      <c r="K14" s="493"/>
      <c r="L14" s="467" t="s">
        <v>81</v>
      </c>
      <c r="M14" s="506"/>
      <c r="N14" s="506"/>
      <c r="O14" s="506"/>
      <c r="P14" s="506"/>
      <c r="Q14" s="507"/>
      <c r="R14" s="477">
        <v>11435</v>
      </c>
      <c r="S14" s="478"/>
      <c r="T14" s="478"/>
      <c r="U14" s="478"/>
      <c r="V14" s="479"/>
      <c r="W14" s="480"/>
      <c r="X14" s="394"/>
      <c r="Y14" s="394"/>
      <c r="Z14" s="394"/>
      <c r="AA14" s="394"/>
      <c r="AB14" s="395"/>
      <c r="AC14" s="470">
        <v>7.1</v>
      </c>
      <c r="AD14" s="471"/>
      <c r="AE14" s="471"/>
      <c r="AF14" s="471"/>
      <c r="AG14" s="472"/>
      <c r="AH14" s="470">
        <v>7.6</v>
      </c>
      <c r="AI14" s="471"/>
      <c r="AJ14" s="471"/>
      <c r="AK14" s="471"/>
      <c r="AL14" s="473"/>
      <c r="AM14" s="445"/>
      <c r="AN14" s="350"/>
      <c r="AO14" s="350"/>
      <c r="AP14" s="350"/>
      <c r="AQ14" s="350"/>
      <c r="AR14" s="350"/>
      <c r="AS14" s="350"/>
      <c r="AT14" s="351"/>
      <c r="AU14" s="433"/>
      <c r="AV14" s="434"/>
      <c r="AW14" s="434"/>
      <c r="AX14" s="434"/>
      <c r="AY14" s="356"/>
      <c r="AZ14" s="357"/>
      <c r="BA14" s="357"/>
      <c r="BB14" s="357"/>
      <c r="BC14" s="357"/>
      <c r="BD14" s="357"/>
      <c r="BE14" s="357"/>
      <c r="BF14" s="357"/>
      <c r="BG14" s="357"/>
      <c r="BH14" s="357"/>
      <c r="BI14" s="357"/>
      <c r="BJ14" s="357"/>
      <c r="BK14" s="357"/>
      <c r="BL14" s="357"/>
      <c r="BM14" s="358"/>
      <c r="BN14" s="376"/>
      <c r="BO14" s="377"/>
      <c r="BP14" s="377"/>
      <c r="BQ14" s="377"/>
      <c r="BR14" s="377"/>
      <c r="BS14" s="377"/>
      <c r="BT14" s="377"/>
      <c r="BU14" s="378"/>
      <c r="BV14" s="376"/>
      <c r="BW14" s="377"/>
      <c r="BX14" s="377"/>
      <c r="BY14" s="377"/>
      <c r="BZ14" s="377"/>
      <c r="CA14" s="377"/>
      <c r="CB14" s="377"/>
      <c r="CC14" s="378"/>
      <c r="CD14" s="382" t="s">
        <v>82</v>
      </c>
      <c r="CE14" s="383"/>
      <c r="CF14" s="383"/>
      <c r="CG14" s="383"/>
      <c r="CH14" s="383"/>
      <c r="CI14" s="383"/>
      <c r="CJ14" s="383"/>
      <c r="CK14" s="383"/>
      <c r="CL14" s="383"/>
      <c r="CM14" s="383"/>
      <c r="CN14" s="383"/>
      <c r="CO14" s="383"/>
      <c r="CP14" s="383"/>
      <c r="CQ14" s="383"/>
      <c r="CR14" s="383"/>
      <c r="CS14" s="384"/>
      <c r="CT14" s="481">
        <v>6.3</v>
      </c>
      <c r="CU14" s="449"/>
      <c r="CV14" s="449"/>
      <c r="CW14" s="449"/>
      <c r="CX14" s="449"/>
      <c r="CY14" s="449"/>
      <c r="CZ14" s="449"/>
      <c r="DA14" s="450"/>
      <c r="DB14" s="481">
        <v>3.5</v>
      </c>
      <c r="DC14" s="449"/>
      <c r="DD14" s="449"/>
      <c r="DE14" s="449"/>
      <c r="DF14" s="449"/>
      <c r="DG14" s="449"/>
      <c r="DH14" s="449"/>
      <c r="DI14" s="450"/>
      <c r="DJ14" s="44"/>
      <c r="DK14" s="44"/>
      <c r="DL14" s="44"/>
      <c r="DM14" s="44"/>
      <c r="DN14" s="44"/>
      <c r="DO14" s="44"/>
    </row>
    <row r="15" spans="1:119" ht="18.75" customHeight="1" x14ac:dyDescent="0.15">
      <c r="A15" s="45"/>
      <c r="B15" s="491"/>
      <c r="C15" s="492"/>
      <c r="D15" s="492"/>
      <c r="E15" s="492"/>
      <c r="F15" s="492"/>
      <c r="G15" s="492"/>
      <c r="H15" s="492"/>
      <c r="I15" s="492"/>
      <c r="J15" s="492"/>
      <c r="K15" s="493"/>
      <c r="L15" s="55"/>
      <c r="M15" s="474" t="s">
        <v>76</v>
      </c>
      <c r="N15" s="475"/>
      <c r="O15" s="475"/>
      <c r="P15" s="475"/>
      <c r="Q15" s="476"/>
      <c r="R15" s="477">
        <v>11270</v>
      </c>
      <c r="S15" s="478"/>
      <c r="T15" s="478"/>
      <c r="U15" s="478"/>
      <c r="V15" s="479"/>
      <c r="W15" s="465" t="s">
        <v>83</v>
      </c>
      <c r="X15" s="391"/>
      <c r="Y15" s="391"/>
      <c r="Z15" s="391"/>
      <c r="AA15" s="391"/>
      <c r="AB15" s="392"/>
      <c r="AC15" s="352">
        <v>2109</v>
      </c>
      <c r="AD15" s="353"/>
      <c r="AE15" s="353"/>
      <c r="AF15" s="353"/>
      <c r="AG15" s="354"/>
      <c r="AH15" s="352">
        <v>2046</v>
      </c>
      <c r="AI15" s="353"/>
      <c r="AJ15" s="353"/>
      <c r="AK15" s="353"/>
      <c r="AL15" s="355"/>
      <c r="AM15" s="445"/>
      <c r="AN15" s="350"/>
      <c r="AO15" s="350"/>
      <c r="AP15" s="350"/>
      <c r="AQ15" s="350"/>
      <c r="AR15" s="350"/>
      <c r="AS15" s="350"/>
      <c r="AT15" s="351"/>
      <c r="AU15" s="433"/>
      <c r="AV15" s="434"/>
      <c r="AW15" s="434"/>
      <c r="AX15" s="434"/>
      <c r="AY15" s="368" t="s">
        <v>84</v>
      </c>
      <c r="AZ15" s="369"/>
      <c r="BA15" s="369"/>
      <c r="BB15" s="369"/>
      <c r="BC15" s="369"/>
      <c r="BD15" s="369"/>
      <c r="BE15" s="369"/>
      <c r="BF15" s="369"/>
      <c r="BG15" s="369"/>
      <c r="BH15" s="369"/>
      <c r="BI15" s="369"/>
      <c r="BJ15" s="369"/>
      <c r="BK15" s="369"/>
      <c r="BL15" s="369"/>
      <c r="BM15" s="370"/>
      <c r="BN15" s="371">
        <v>1842316</v>
      </c>
      <c r="BO15" s="372"/>
      <c r="BP15" s="372"/>
      <c r="BQ15" s="372"/>
      <c r="BR15" s="372"/>
      <c r="BS15" s="372"/>
      <c r="BT15" s="372"/>
      <c r="BU15" s="373"/>
      <c r="BV15" s="371">
        <v>1772515</v>
      </c>
      <c r="BW15" s="372"/>
      <c r="BX15" s="372"/>
      <c r="BY15" s="372"/>
      <c r="BZ15" s="372"/>
      <c r="CA15" s="372"/>
      <c r="CB15" s="372"/>
      <c r="CC15" s="373"/>
      <c r="CD15" s="482" t="s">
        <v>85</v>
      </c>
      <c r="CE15" s="483"/>
      <c r="CF15" s="483"/>
      <c r="CG15" s="483"/>
      <c r="CH15" s="483"/>
      <c r="CI15" s="483"/>
      <c r="CJ15" s="483"/>
      <c r="CK15" s="483"/>
      <c r="CL15" s="483"/>
      <c r="CM15" s="483"/>
      <c r="CN15" s="483"/>
      <c r="CO15" s="483"/>
      <c r="CP15" s="483"/>
      <c r="CQ15" s="483"/>
      <c r="CR15" s="483"/>
      <c r="CS15" s="484"/>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x14ac:dyDescent="0.15">
      <c r="A16" s="45"/>
      <c r="B16" s="491"/>
      <c r="C16" s="492"/>
      <c r="D16" s="492"/>
      <c r="E16" s="492"/>
      <c r="F16" s="492"/>
      <c r="G16" s="492"/>
      <c r="H16" s="492"/>
      <c r="I16" s="492"/>
      <c r="J16" s="492"/>
      <c r="K16" s="493"/>
      <c r="L16" s="467" t="s">
        <v>86</v>
      </c>
      <c r="M16" s="468"/>
      <c r="N16" s="468"/>
      <c r="O16" s="468"/>
      <c r="P16" s="468"/>
      <c r="Q16" s="469"/>
      <c r="R16" s="462" t="s">
        <v>87</v>
      </c>
      <c r="S16" s="463"/>
      <c r="T16" s="463"/>
      <c r="U16" s="463"/>
      <c r="V16" s="464"/>
      <c r="W16" s="480"/>
      <c r="X16" s="394"/>
      <c r="Y16" s="394"/>
      <c r="Z16" s="394"/>
      <c r="AA16" s="394"/>
      <c r="AB16" s="395"/>
      <c r="AC16" s="470">
        <v>38</v>
      </c>
      <c r="AD16" s="471"/>
      <c r="AE16" s="471"/>
      <c r="AF16" s="471"/>
      <c r="AG16" s="472"/>
      <c r="AH16" s="470">
        <v>36.299999999999997</v>
      </c>
      <c r="AI16" s="471"/>
      <c r="AJ16" s="471"/>
      <c r="AK16" s="471"/>
      <c r="AL16" s="473"/>
      <c r="AM16" s="445"/>
      <c r="AN16" s="350"/>
      <c r="AO16" s="350"/>
      <c r="AP16" s="350"/>
      <c r="AQ16" s="350"/>
      <c r="AR16" s="350"/>
      <c r="AS16" s="350"/>
      <c r="AT16" s="351"/>
      <c r="AU16" s="433"/>
      <c r="AV16" s="434"/>
      <c r="AW16" s="434"/>
      <c r="AX16" s="434"/>
      <c r="AY16" s="356" t="s">
        <v>88</v>
      </c>
      <c r="AZ16" s="357"/>
      <c r="BA16" s="357"/>
      <c r="BB16" s="357"/>
      <c r="BC16" s="357"/>
      <c r="BD16" s="357"/>
      <c r="BE16" s="357"/>
      <c r="BF16" s="357"/>
      <c r="BG16" s="357"/>
      <c r="BH16" s="357"/>
      <c r="BI16" s="357"/>
      <c r="BJ16" s="357"/>
      <c r="BK16" s="357"/>
      <c r="BL16" s="357"/>
      <c r="BM16" s="358"/>
      <c r="BN16" s="376">
        <v>2483086</v>
      </c>
      <c r="BO16" s="377"/>
      <c r="BP16" s="377"/>
      <c r="BQ16" s="377"/>
      <c r="BR16" s="377"/>
      <c r="BS16" s="377"/>
      <c r="BT16" s="377"/>
      <c r="BU16" s="378"/>
      <c r="BV16" s="376">
        <v>2454502</v>
      </c>
      <c r="BW16" s="377"/>
      <c r="BX16" s="377"/>
      <c r="BY16" s="377"/>
      <c r="BZ16" s="377"/>
      <c r="CA16" s="377"/>
      <c r="CB16" s="377"/>
      <c r="CC16" s="378"/>
      <c r="CD16" s="59"/>
      <c r="CE16" s="374"/>
      <c r="CF16" s="374"/>
      <c r="CG16" s="374"/>
      <c r="CH16" s="374"/>
      <c r="CI16" s="374"/>
      <c r="CJ16" s="374"/>
      <c r="CK16" s="374"/>
      <c r="CL16" s="374"/>
      <c r="CM16" s="374"/>
      <c r="CN16" s="374"/>
      <c r="CO16" s="374"/>
      <c r="CP16" s="374"/>
      <c r="CQ16" s="374"/>
      <c r="CR16" s="374"/>
      <c r="CS16" s="375"/>
      <c r="CT16" s="346"/>
      <c r="CU16" s="347"/>
      <c r="CV16" s="347"/>
      <c r="CW16" s="347"/>
      <c r="CX16" s="347"/>
      <c r="CY16" s="347"/>
      <c r="CZ16" s="347"/>
      <c r="DA16" s="348"/>
      <c r="DB16" s="346"/>
      <c r="DC16" s="347"/>
      <c r="DD16" s="347"/>
      <c r="DE16" s="347"/>
      <c r="DF16" s="347"/>
      <c r="DG16" s="347"/>
      <c r="DH16" s="347"/>
      <c r="DI16" s="348"/>
      <c r="DJ16" s="44"/>
      <c r="DK16" s="44"/>
      <c r="DL16" s="44"/>
      <c r="DM16" s="44"/>
      <c r="DN16" s="44"/>
      <c r="DO16" s="44"/>
    </row>
    <row r="17" spans="1:119" ht="18.75" customHeight="1" thickBot="1" x14ac:dyDescent="0.2">
      <c r="A17" s="45"/>
      <c r="B17" s="494"/>
      <c r="C17" s="495"/>
      <c r="D17" s="495"/>
      <c r="E17" s="495"/>
      <c r="F17" s="495"/>
      <c r="G17" s="495"/>
      <c r="H17" s="495"/>
      <c r="I17" s="495"/>
      <c r="J17" s="495"/>
      <c r="K17" s="496"/>
      <c r="L17" s="60"/>
      <c r="M17" s="459" t="s">
        <v>89</v>
      </c>
      <c r="N17" s="460"/>
      <c r="O17" s="460"/>
      <c r="P17" s="460"/>
      <c r="Q17" s="461"/>
      <c r="R17" s="462" t="s">
        <v>90</v>
      </c>
      <c r="S17" s="463"/>
      <c r="T17" s="463"/>
      <c r="U17" s="463"/>
      <c r="V17" s="464"/>
      <c r="W17" s="465" t="s">
        <v>91</v>
      </c>
      <c r="X17" s="391"/>
      <c r="Y17" s="391"/>
      <c r="Z17" s="391"/>
      <c r="AA17" s="391"/>
      <c r="AB17" s="392"/>
      <c r="AC17" s="352">
        <v>3052</v>
      </c>
      <c r="AD17" s="353"/>
      <c r="AE17" s="353"/>
      <c r="AF17" s="353"/>
      <c r="AG17" s="354"/>
      <c r="AH17" s="352">
        <v>3165</v>
      </c>
      <c r="AI17" s="353"/>
      <c r="AJ17" s="353"/>
      <c r="AK17" s="353"/>
      <c r="AL17" s="355"/>
      <c r="AM17" s="445"/>
      <c r="AN17" s="350"/>
      <c r="AO17" s="350"/>
      <c r="AP17" s="350"/>
      <c r="AQ17" s="350"/>
      <c r="AR17" s="350"/>
      <c r="AS17" s="350"/>
      <c r="AT17" s="351"/>
      <c r="AU17" s="433"/>
      <c r="AV17" s="434"/>
      <c r="AW17" s="434"/>
      <c r="AX17" s="434"/>
      <c r="AY17" s="356" t="s">
        <v>92</v>
      </c>
      <c r="AZ17" s="357"/>
      <c r="BA17" s="357"/>
      <c r="BB17" s="357"/>
      <c r="BC17" s="357"/>
      <c r="BD17" s="357"/>
      <c r="BE17" s="357"/>
      <c r="BF17" s="357"/>
      <c r="BG17" s="357"/>
      <c r="BH17" s="357"/>
      <c r="BI17" s="357"/>
      <c r="BJ17" s="357"/>
      <c r="BK17" s="357"/>
      <c r="BL17" s="357"/>
      <c r="BM17" s="358"/>
      <c r="BN17" s="376">
        <v>2364995</v>
      </c>
      <c r="BO17" s="377"/>
      <c r="BP17" s="377"/>
      <c r="BQ17" s="377"/>
      <c r="BR17" s="377"/>
      <c r="BS17" s="377"/>
      <c r="BT17" s="377"/>
      <c r="BU17" s="378"/>
      <c r="BV17" s="376">
        <v>2272822</v>
      </c>
      <c r="BW17" s="377"/>
      <c r="BX17" s="377"/>
      <c r="BY17" s="377"/>
      <c r="BZ17" s="377"/>
      <c r="CA17" s="377"/>
      <c r="CB17" s="377"/>
      <c r="CC17" s="378"/>
      <c r="CD17" s="59"/>
      <c r="CE17" s="374"/>
      <c r="CF17" s="374"/>
      <c r="CG17" s="374"/>
      <c r="CH17" s="374"/>
      <c r="CI17" s="374"/>
      <c r="CJ17" s="374"/>
      <c r="CK17" s="374"/>
      <c r="CL17" s="374"/>
      <c r="CM17" s="374"/>
      <c r="CN17" s="374"/>
      <c r="CO17" s="374"/>
      <c r="CP17" s="374"/>
      <c r="CQ17" s="374"/>
      <c r="CR17" s="374"/>
      <c r="CS17" s="375"/>
      <c r="CT17" s="346"/>
      <c r="CU17" s="347"/>
      <c r="CV17" s="347"/>
      <c r="CW17" s="347"/>
      <c r="CX17" s="347"/>
      <c r="CY17" s="347"/>
      <c r="CZ17" s="347"/>
      <c r="DA17" s="348"/>
      <c r="DB17" s="346"/>
      <c r="DC17" s="347"/>
      <c r="DD17" s="347"/>
      <c r="DE17" s="347"/>
      <c r="DF17" s="347"/>
      <c r="DG17" s="347"/>
      <c r="DH17" s="347"/>
      <c r="DI17" s="348"/>
      <c r="DJ17" s="44"/>
      <c r="DK17" s="44"/>
      <c r="DL17" s="44"/>
      <c r="DM17" s="44"/>
      <c r="DN17" s="44"/>
      <c r="DO17" s="44"/>
    </row>
    <row r="18" spans="1:119" ht="18.75" customHeight="1" thickBot="1" x14ac:dyDescent="0.2">
      <c r="A18" s="45"/>
      <c r="B18" s="438" t="s">
        <v>93</v>
      </c>
      <c r="C18" s="439"/>
      <c r="D18" s="439"/>
      <c r="E18" s="440"/>
      <c r="F18" s="440"/>
      <c r="G18" s="440"/>
      <c r="H18" s="440"/>
      <c r="I18" s="440"/>
      <c r="J18" s="440"/>
      <c r="K18" s="440"/>
      <c r="L18" s="441">
        <v>19.64</v>
      </c>
      <c r="M18" s="441"/>
      <c r="N18" s="441"/>
      <c r="O18" s="441"/>
      <c r="P18" s="441"/>
      <c r="Q18" s="441"/>
      <c r="R18" s="442"/>
      <c r="S18" s="442"/>
      <c r="T18" s="442"/>
      <c r="U18" s="442"/>
      <c r="V18" s="443"/>
      <c r="W18" s="457"/>
      <c r="X18" s="458"/>
      <c r="Y18" s="458"/>
      <c r="Z18" s="458"/>
      <c r="AA18" s="458"/>
      <c r="AB18" s="466"/>
      <c r="AC18" s="340">
        <v>55</v>
      </c>
      <c r="AD18" s="341"/>
      <c r="AE18" s="341"/>
      <c r="AF18" s="341"/>
      <c r="AG18" s="444"/>
      <c r="AH18" s="340">
        <v>56.1</v>
      </c>
      <c r="AI18" s="341"/>
      <c r="AJ18" s="341"/>
      <c r="AK18" s="341"/>
      <c r="AL18" s="342"/>
      <c r="AM18" s="445"/>
      <c r="AN18" s="350"/>
      <c r="AO18" s="350"/>
      <c r="AP18" s="350"/>
      <c r="AQ18" s="350"/>
      <c r="AR18" s="350"/>
      <c r="AS18" s="350"/>
      <c r="AT18" s="351"/>
      <c r="AU18" s="433"/>
      <c r="AV18" s="434"/>
      <c r="AW18" s="434"/>
      <c r="AX18" s="434"/>
      <c r="AY18" s="356" t="s">
        <v>94</v>
      </c>
      <c r="AZ18" s="357"/>
      <c r="BA18" s="357"/>
      <c r="BB18" s="357"/>
      <c r="BC18" s="357"/>
      <c r="BD18" s="357"/>
      <c r="BE18" s="357"/>
      <c r="BF18" s="357"/>
      <c r="BG18" s="357"/>
      <c r="BH18" s="357"/>
      <c r="BI18" s="357"/>
      <c r="BJ18" s="357"/>
      <c r="BK18" s="357"/>
      <c r="BL18" s="357"/>
      <c r="BM18" s="358"/>
      <c r="BN18" s="376">
        <v>3202477</v>
      </c>
      <c r="BO18" s="377"/>
      <c r="BP18" s="377"/>
      <c r="BQ18" s="377"/>
      <c r="BR18" s="377"/>
      <c r="BS18" s="377"/>
      <c r="BT18" s="377"/>
      <c r="BU18" s="378"/>
      <c r="BV18" s="376">
        <v>3085760</v>
      </c>
      <c r="BW18" s="377"/>
      <c r="BX18" s="377"/>
      <c r="BY18" s="377"/>
      <c r="BZ18" s="377"/>
      <c r="CA18" s="377"/>
      <c r="CB18" s="377"/>
      <c r="CC18" s="378"/>
      <c r="CD18" s="59"/>
      <c r="CE18" s="374"/>
      <c r="CF18" s="374"/>
      <c r="CG18" s="374"/>
      <c r="CH18" s="374"/>
      <c r="CI18" s="374"/>
      <c r="CJ18" s="374"/>
      <c r="CK18" s="374"/>
      <c r="CL18" s="374"/>
      <c r="CM18" s="374"/>
      <c r="CN18" s="374"/>
      <c r="CO18" s="374"/>
      <c r="CP18" s="374"/>
      <c r="CQ18" s="374"/>
      <c r="CR18" s="374"/>
      <c r="CS18" s="375"/>
      <c r="CT18" s="346"/>
      <c r="CU18" s="347"/>
      <c r="CV18" s="347"/>
      <c r="CW18" s="347"/>
      <c r="CX18" s="347"/>
      <c r="CY18" s="347"/>
      <c r="CZ18" s="347"/>
      <c r="DA18" s="348"/>
      <c r="DB18" s="346"/>
      <c r="DC18" s="347"/>
      <c r="DD18" s="347"/>
      <c r="DE18" s="347"/>
      <c r="DF18" s="347"/>
      <c r="DG18" s="347"/>
      <c r="DH18" s="347"/>
      <c r="DI18" s="348"/>
      <c r="DJ18" s="44"/>
      <c r="DK18" s="44"/>
      <c r="DL18" s="44"/>
      <c r="DM18" s="44"/>
      <c r="DN18" s="44"/>
      <c r="DO18" s="44"/>
    </row>
    <row r="19" spans="1:119" ht="18.75" customHeight="1" thickBot="1" x14ac:dyDescent="0.2">
      <c r="A19" s="45"/>
      <c r="B19" s="438" t="s">
        <v>95</v>
      </c>
      <c r="C19" s="439"/>
      <c r="D19" s="439"/>
      <c r="E19" s="440"/>
      <c r="F19" s="440"/>
      <c r="G19" s="440"/>
      <c r="H19" s="440"/>
      <c r="I19" s="440"/>
      <c r="J19" s="440"/>
      <c r="K19" s="440"/>
      <c r="L19" s="446">
        <v>562</v>
      </c>
      <c r="M19" s="446"/>
      <c r="N19" s="446"/>
      <c r="O19" s="446"/>
      <c r="P19" s="446"/>
      <c r="Q19" s="446"/>
      <c r="R19" s="447"/>
      <c r="S19" s="447"/>
      <c r="T19" s="447"/>
      <c r="U19" s="447"/>
      <c r="V19" s="448"/>
      <c r="W19" s="455"/>
      <c r="X19" s="456"/>
      <c r="Y19" s="456"/>
      <c r="Z19" s="456"/>
      <c r="AA19" s="456"/>
      <c r="AB19" s="456"/>
      <c r="AC19" s="372"/>
      <c r="AD19" s="372"/>
      <c r="AE19" s="372"/>
      <c r="AF19" s="372"/>
      <c r="AG19" s="372"/>
      <c r="AH19" s="372"/>
      <c r="AI19" s="372"/>
      <c r="AJ19" s="372"/>
      <c r="AK19" s="372"/>
      <c r="AL19" s="373"/>
      <c r="AM19" s="445"/>
      <c r="AN19" s="350"/>
      <c r="AO19" s="350"/>
      <c r="AP19" s="350"/>
      <c r="AQ19" s="350"/>
      <c r="AR19" s="350"/>
      <c r="AS19" s="350"/>
      <c r="AT19" s="351"/>
      <c r="AU19" s="433"/>
      <c r="AV19" s="434"/>
      <c r="AW19" s="434"/>
      <c r="AX19" s="434"/>
      <c r="AY19" s="356" t="s">
        <v>96</v>
      </c>
      <c r="AZ19" s="357"/>
      <c r="BA19" s="357"/>
      <c r="BB19" s="357"/>
      <c r="BC19" s="357"/>
      <c r="BD19" s="357"/>
      <c r="BE19" s="357"/>
      <c r="BF19" s="357"/>
      <c r="BG19" s="357"/>
      <c r="BH19" s="357"/>
      <c r="BI19" s="357"/>
      <c r="BJ19" s="357"/>
      <c r="BK19" s="357"/>
      <c r="BL19" s="357"/>
      <c r="BM19" s="358"/>
      <c r="BN19" s="376">
        <v>4324071</v>
      </c>
      <c r="BO19" s="377"/>
      <c r="BP19" s="377"/>
      <c r="BQ19" s="377"/>
      <c r="BR19" s="377"/>
      <c r="BS19" s="377"/>
      <c r="BT19" s="377"/>
      <c r="BU19" s="378"/>
      <c r="BV19" s="376">
        <v>4571299</v>
      </c>
      <c r="BW19" s="377"/>
      <c r="BX19" s="377"/>
      <c r="BY19" s="377"/>
      <c r="BZ19" s="377"/>
      <c r="CA19" s="377"/>
      <c r="CB19" s="377"/>
      <c r="CC19" s="378"/>
      <c r="CD19" s="59"/>
      <c r="CE19" s="374"/>
      <c r="CF19" s="374"/>
      <c r="CG19" s="374"/>
      <c r="CH19" s="374"/>
      <c r="CI19" s="374"/>
      <c r="CJ19" s="374"/>
      <c r="CK19" s="374"/>
      <c r="CL19" s="374"/>
      <c r="CM19" s="374"/>
      <c r="CN19" s="374"/>
      <c r="CO19" s="374"/>
      <c r="CP19" s="374"/>
      <c r="CQ19" s="374"/>
      <c r="CR19" s="374"/>
      <c r="CS19" s="375"/>
      <c r="CT19" s="346"/>
      <c r="CU19" s="347"/>
      <c r="CV19" s="347"/>
      <c r="CW19" s="347"/>
      <c r="CX19" s="347"/>
      <c r="CY19" s="347"/>
      <c r="CZ19" s="347"/>
      <c r="DA19" s="348"/>
      <c r="DB19" s="346"/>
      <c r="DC19" s="347"/>
      <c r="DD19" s="347"/>
      <c r="DE19" s="347"/>
      <c r="DF19" s="347"/>
      <c r="DG19" s="347"/>
      <c r="DH19" s="347"/>
      <c r="DI19" s="348"/>
      <c r="DJ19" s="44"/>
      <c r="DK19" s="44"/>
      <c r="DL19" s="44"/>
      <c r="DM19" s="44"/>
      <c r="DN19" s="44"/>
      <c r="DO19" s="44"/>
    </row>
    <row r="20" spans="1:119" ht="18.75" customHeight="1" thickBot="1" x14ac:dyDescent="0.2">
      <c r="A20" s="45"/>
      <c r="B20" s="438" t="s">
        <v>97</v>
      </c>
      <c r="C20" s="439"/>
      <c r="D20" s="439"/>
      <c r="E20" s="440"/>
      <c r="F20" s="440"/>
      <c r="G20" s="440"/>
      <c r="H20" s="440"/>
      <c r="I20" s="440"/>
      <c r="J20" s="440"/>
      <c r="K20" s="440"/>
      <c r="L20" s="446">
        <v>3914</v>
      </c>
      <c r="M20" s="446"/>
      <c r="N20" s="446"/>
      <c r="O20" s="446"/>
      <c r="P20" s="446"/>
      <c r="Q20" s="446"/>
      <c r="R20" s="447"/>
      <c r="S20" s="447"/>
      <c r="T20" s="447"/>
      <c r="U20" s="447"/>
      <c r="V20" s="448"/>
      <c r="W20" s="457"/>
      <c r="X20" s="458"/>
      <c r="Y20" s="458"/>
      <c r="Z20" s="458"/>
      <c r="AA20" s="458"/>
      <c r="AB20" s="458"/>
      <c r="AC20" s="449"/>
      <c r="AD20" s="449"/>
      <c r="AE20" s="449"/>
      <c r="AF20" s="449"/>
      <c r="AG20" s="449"/>
      <c r="AH20" s="449"/>
      <c r="AI20" s="449"/>
      <c r="AJ20" s="449"/>
      <c r="AK20" s="449"/>
      <c r="AL20" s="450"/>
      <c r="AM20" s="451"/>
      <c r="AN20" s="425"/>
      <c r="AO20" s="425"/>
      <c r="AP20" s="425"/>
      <c r="AQ20" s="425"/>
      <c r="AR20" s="425"/>
      <c r="AS20" s="425"/>
      <c r="AT20" s="426"/>
      <c r="AU20" s="452"/>
      <c r="AV20" s="453"/>
      <c r="AW20" s="453"/>
      <c r="AX20" s="454"/>
      <c r="AY20" s="356"/>
      <c r="AZ20" s="357"/>
      <c r="BA20" s="357"/>
      <c r="BB20" s="357"/>
      <c r="BC20" s="357"/>
      <c r="BD20" s="357"/>
      <c r="BE20" s="357"/>
      <c r="BF20" s="357"/>
      <c r="BG20" s="357"/>
      <c r="BH20" s="357"/>
      <c r="BI20" s="357"/>
      <c r="BJ20" s="357"/>
      <c r="BK20" s="357"/>
      <c r="BL20" s="357"/>
      <c r="BM20" s="358"/>
      <c r="BN20" s="376"/>
      <c r="BO20" s="377"/>
      <c r="BP20" s="377"/>
      <c r="BQ20" s="377"/>
      <c r="BR20" s="377"/>
      <c r="BS20" s="377"/>
      <c r="BT20" s="377"/>
      <c r="BU20" s="378"/>
      <c r="BV20" s="376"/>
      <c r="BW20" s="377"/>
      <c r="BX20" s="377"/>
      <c r="BY20" s="377"/>
      <c r="BZ20" s="377"/>
      <c r="CA20" s="377"/>
      <c r="CB20" s="377"/>
      <c r="CC20" s="378"/>
      <c r="CD20" s="59"/>
      <c r="CE20" s="374"/>
      <c r="CF20" s="374"/>
      <c r="CG20" s="374"/>
      <c r="CH20" s="374"/>
      <c r="CI20" s="374"/>
      <c r="CJ20" s="374"/>
      <c r="CK20" s="374"/>
      <c r="CL20" s="374"/>
      <c r="CM20" s="374"/>
      <c r="CN20" s="374"/>
      <c r="CO20" s="374"/>
      <c r="CP20" s="374"/>
      <c r="CQ20" s="374"/>
      <c r="CR20" s="374"/>
      <c r="CS20" s="375"/>
      <c r="CT20" s="346"/>
      <c r="CU20" s="347"/>
      <c r="CV20" s="347"/>
      <c r="CW20" s="347"/>
      <c r="CX20" s="347"/>
      <c r="CY20" s="347"/>
      <c r="CZ20" s="347"/>
      <c r="DA20" s="348"/>
      <c r="DB20" s="346"/>
      <c r="DC20" s="347"/>
      <c r="DD20" s="347"/>
      <c r="DE20" s="347"/>
      <c r="DF20" s="347"/>
      <c r="DG20" s="347"/>
      <c r="DH20" s="347"/>
      <c r="DI20" s="348"/>
      <c r="DJ20" s="44"/>
      <c r="DK20" s="44"/>
      <c r="DL20" s="44"/>
      <c r="DM20" s="44"/>
      <c r="DN20" s="44"/>
      <c r="DO20" s="44"/>
    </row>
    <row r="21" spans="1:119" ht="18.75" customHeight="1" x14ac:dyDescent="0.15">
      <c r="A21" s="45"/>
      <c r="B21" s="435" t="s">
        <v>98</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356"/>
      <c r="AZ21" s="357"/>
      <c r="BA21" s="357"/>
      <c r="BB21" s="357"/>
      <c r="BC21" s="357"/>
      <c r="BD21" s="357"/>
      <c r="BE21" s="357"/>
      <c r="BF21" s="357"/>
      <c r="BG21" s="357"/>
      <c r="BH21" s="357"/>
      <c r="BI21" s="357"/>
      <c r="BJ21" s="357"/>
      <c r="BK21" s="357"/>
      <c r="BL21" s="357"/>
      <c r="BM21" s="358"/>
      <c r="BN21" s="376"/>
      <c r="BO21" s="377"/>
      <c r="BP21" s="377"/>
      <c r="BQ21" s="377"/>
      <c r="BR21" s="377"/>
      <c r="BS21" s="377"/>
      <c r="BT21" s="377"/>
      <c r="BU21" s="378"/>
      <c r="BV21" s="376"/>
      <c r="BW21" s="377"/>
      <c r="BX21" s="377"/>
      <c r="BY21" s="377"/>
      <c r="BZ21" s="377"/>
      <c r="CA21" s="377"/>
      <c r="CB21" s="377"/>
      <c r="CC21" s="378"/>
      <c r="CD21" s="59"/>
      <c r="CE21" s="374"/>
      <c r="CF21" s="374"/>
      <c r="CG21" s="374"/>
      <c r="CH21" s="374"/>
      <c r="CI21" s="374"/>
      <c r="CJ21" s="374"/>
      <c r="CK21" s="374"/>
      <c r="CL21" s="374"/>
      <c r="CM21" s="374"/>
      <c r="CN21" s="374"/>
      <c r="CO21" s="374"/>
      <c r="CP21" s="374"/>
      <c r="CQ21" s="374"/>
      <c r="CR21" s="374"/>
      <c r="CS21" s="375"/>
      <c r="CT21" s="346"/>
      <c r="CU21" s="347"/>
      <c r="CV21" s="347"/>
      <c r="CW21" s="347"/>
      <c r="CX21" s="347"/>
      <c r="CY21" s="347"/>
      <c r="CZ21" s="347"/>
      <c r="DA21" s="348"/>
      <c r="DB21" s="346"/>
      <c r="DC21" s="347"/>
      <c r="DD21" s="347"/>
      <c r="DE21" s="347"/>
      <c r="DF21" s="347"/>
      <c r="DG21" s="347"/>
      <c r="DH21" s="347"/>
      <c r="DI21" s="348"/>
      <c r="DJ21" s="44"/>
      <c r="DK21" s="44"/>
      <c r="DL21" s="44"/>
      <c r="DM21" s="44"/>
      <c r="DN21" s="44"/>
      <c r="DO21" s="44"/>
    </row>
    <row r="22" spans="1:119" ht="18.75" customHeight="1" thickBot="1" x14ac:dyDescent="0.2">
      <c r="A22" s="45"/>
      <c r="B22" s="407" t="s">
        <v>99</v>
      </c>
      <c r="C22" s="408"/>
      <c r="D22" s="409"/>
      <c r="E22" s="416" t="s">
        <v>23</v>
      </c>
      <c r="F22" s="391"/>
      <c r="G22" s="391"/>
      <c r="H22" s="391"/>
      <c r="I22" s="391"/>
      <c r="J22" s="391"/>
      <c r="K22" s="392"/>
      <c r="L22" s="416" t="s">
        <v>100</v>
      </c>
      <c r="M22" s="391"/>
      <c r="N22" s="391"/>
      <c r="O22" s="391"/>
      <c r="P22" s="392"/>
      <c r="Q22" s="401" t="s">
        <v>101</v>
      </c>
      <c r="R22" s="402"/>
      <c r="S22" s="402"/>
      <c r="T22" s="402"/>
      <c r="U22" s="402"/>
      <c r="V22" s="417"/>
      <c r="W22" s="419" t="s">
        <v>102</v>
      </c>
      <c r="X22" s="408"/>
      <c r="Y22" s="409"/>
      <c r="Z22" s="416" t="s">
        <v>23</v>
      </c>
      <c r="AA22" s="391"/>
      <c r="AB22" s="391"/>
      <c r="AC22" s="391"/>
      <c r="AD22" s="391"/>
      <c r="AE22" s="391"/>
      <c r="AF22" s="391"/>
      <c r="AG22" s="392"/>
      <c r="AH22" s="390" t="s">
        <v>103</v>
      </c>
      <c r="AI22" s="391"/>
      <c r="AJ22" s="391"/>
      <c r="AK22" s="391"/>
      <c r="AL22" s="392"/>
      <c r="AM22" s="390" t="s">
        <v>104</v>
      </c>
      <c r="AN22" s="396"/>
      <c r="AO22" s="396"/>
      <c r="AP22" s="396"/>
      <c r="AQ22" s="396"/>
      <c r="AR22" s="397"/>
      <c r="AS22" s="401" t="s">
        <v>101</v>
      </c>
      <c r="AT22" s="402"/>
      <c r="AU22" s="402"/>
      <c r="AV22" s="402"/>
      <c r="AW22" s="402"/>
      <c r="AX22" s="403"/>
      <c r="AY22" s="343"/>
      <c r="AZ22" s="344"/>
      <c r="BA22" s="344"/>
      <c r="BB22" s="344"/>
      <c r="BC22" s="344"/>
      <c r="BD22" s="344"/>
      <c r="BE22" s="344"/>
      <c r="BF22" s="344"/>
      <c r="BG22" s="344"/>
      <c r="BH22" s="344"/>
      <c r="BI22" s="344"/>
      <c r="BJ22" s="344"/>
      <c r="BK22" s="344"/>
      <c r="BL22" s="344"/>
      <c r="BM22" s="345"/>
      <c r="BN22" s="379"/>
      <c r="BO22" s="380"/>
      <c r="BP22" s="380"/>
      <c r="BQ22" s="380"/>
      <c r="BR22" s="380"/>
      <c r="BS22" s="380"/>
      <c r="BT22" s="380"/>
      <c r="BU22" s="381"/>
      <c r="BV22" s="379"/>
      <c r="BW22" s="380"/>
      <c r="BX22" s="380"/>
      <c r="BY22" s="380"/>
      <c r="BZ22" s="380"/>
      <c r="CA22" s="380"/>
      <c r="CB22" s="380"/>
      <c r="CC22" s="381"/>
      <c r="CD22" s="59"/>
      <c r="CE22" s="374"/>
      <c r="CF22" s="374"/>
      <c r="CG22" s="374"/>
      <c r="CH22" s="374"/>
      <c r="CI22" s="374"/>
      <c r="CJ22" s="374"/>
      <c r="CK22" s="374"/>
      <c r="CL22" s="374"/>
      <c r="CM22" s="374"/>
      <c r="CN22" s="374"/>
      <c r="CO22" s="374"/>
      <c r="CP22" s="374"/>
      <c r="CQ22" s="374"/>
      <c r="CR22" s="374"/>
      <c r="CS22" s="375"/>
      <c r="CT22" s="346"/>
      <c r="CU22" s="347"/>
      <c r="CV22" s="347"/>
      <c r="CW22" s="347"/>
      <c r="CX22" s="347"/>
      <c r="CY22" s="347"/>
      <c r="CZ22" s="347"/>
      <c r="DA22" s="348"/>
      <c r="DB22" s="346"/>
      <c r="DC22" s="347"/>
      <c r="DD22" s="347"/>
      <c r="DE22" s="347"/>
      <c r="DF22" s="347"/>
      <c r="DG22" s="347"/>
      <c r="DH22" s="347"/>
      <c r="DI22" s="348"/>
      <c r="DJ22" s="44"/>
      <c r="DK22" s="44"/>
      <c r="DL22" s="44"/>
      <c r="DM22" s="44"/>
      <c r="DN22" s="44"/>
      <c r="DO22" s="44"/>
    </row>
    <row r="23" spans="1:119" ht="18.75" customHeight="1" x14ac:dyDescent="0.15">
      <c r="A23" s="45"/>
      <c r="B23" s="410"/>
      <c r="C23" s="411"/>
      <c r="D23" s="412"/>
      <c r="E23" s="393"/>
      <c r="F23" s="394"/>
      <c r="G23" s="394"/>
      <c r="H23" s="394"/>
      <c r="I23" s="394"/>
      <c r="J23" s="394"/>
      <c r="K23" s="395"/>
      <c r="L23" s="393"/>
      <c r="M23" s="394"/>
      <c r="N23" s="394"/>
      <c r="O23" s="394"/>
      <c r="P23" s="395"/>
      <c r="Q23" s="404"/>
      <c r="R23" s="405"/>
      <c r="S23" s="405"/>
      <c r="T23" s="405"/>
      <c r="U23" s="405"/>
      <c r="V23" s="418"/>
      <c r="W23" s="420"/>
      <c r="X23" s="411"/>
      <c r="Y23" s="412"/>
      <c r="Z23" s="393"/>
      <c r="AA23" s="394"/>
      <c r="AB23" s="394"/>
      <c r="AC23" s="394"/>
      <c r="AD23" s="394"/>
      <c r="AE23" s="394"/>
      <c r="AF23" s="394"/>
      <c r="AG23" s="395"/>
      <c r="AH23" s="393"/>
      <c r="AI23" s="394"/>
      <c r="AJ23" s="394"/>
      <c r="AK23" s="394"/>
      <c r="AL23" s="395"/>
      <c r="AM23" s="398"/>
      <c r="AN23" s="399"/>
      <c r="AO23" s="399"/>
      <c r="AP23" s="399"/>
      <c r="AQ23" s="399"/>
      <c r="AR23" s="400"/>
      <c r="AS23" s="404"/>
      <c r="AT23" s="405"/>
      <c r="AU23" s="405"/>
      <c r="AV23" s="405"/>
      <c r="AW23" s="405"/>
      <c r="AX23" s="406"/>
      <c r="AY23" s="368" t="s">
        <v>105</v>
      </c>
      <c r="AZ23" s="369"/>
      <c r="BA23" s="369"/>
      <c r="BB23" s="369"/>
      <c r="BC23" s="369"/>
      <c r="BD23" s="369"/>
      <c r="BE23" s="369"/>
      <c r="BF23" s="369"/>
      <c r="BG23" s="369"/>
      <c r="BH23" s="369"/>
      <c r="BI23" s="369"/>
      <c r="BJ23" s="369"/>
      <c r="BK23" s="369"/>
      <c r="BL23" s="369"/>
      <c r="BM23" s="370"/>
      <c r="BN23" s="376">
        <v>4293786</v>
      </c>
      <c r="BO23" s="377"/>
      <c r="BP23" s="377"/>
      <c r="BQ23" s="377"/>
      <c r="BR23" s="377"/>
      <c r="BS23" s="377"/>
      <c r="BT23" s="377"/>
      <c r="BU23" s="378"/>
      <c r="BV23" s="376">
        <v>4249298</v>
      </c>
      <c r="BW23" s="377"/>
      <c r="BX23" s="377"/>
      <c r="BY23" s="377"/>
      <c r="BZ23" s="377"/>
      <c r="CA23" s="377"/>
      <c r="CB23" s="377"/>
      <c r="CC23" s="378"/>
      <c r="CD23" s="59"/>
      <c r="CE23" s="374"/>
      <c r="CF23" s="374"/>
      <c r="CG23" s="374"/>
      <c r="CH23" s="374"/>
      <c r="CI23" s="374"/>
      <c r="CJ23" s="374"/>
      <c r="CK23" s="374"/>
      <c r="CL23" s="374"/>
      <c r="CM23" s="374"/>
      <c r="CN23" s="374"/>
      <c r="CO23" s="374"/>
      <c r="CP23" s="374"/>
      <c r="CQ23" s="374"/>
      <c r="CR23" s="374"/>
      <c r="CS23" s="375"/>
      <c r="CT23" s="346"/>
      <c r="CU23" s="347"/>
      <c r="CV23" s="347"/>
      <c r="CW23" s="347"/>
      <c r="CX23" s="347"/>
      <c r="CY23" s="347"/>
      <c r="CZ23" s="347"/>
      <c r="DA23" s="348"/>
      <c r="DB23" s="346"/>
      <c r="DC23" s="347"/>
      <c r="DD23" s="347"/>
      <c r="DE23" s="347"/>
      <c r="DF23" s="347"/>
      <c r="DG23" s="347"/>
      <c r="DH23" s="347"/>
      <c r="DI23" s="348"/>
      <c r="DJ23" s="44"/>
      <c r="DK23" s="44"/>
      <c r="DL23" s="44"/>
      <c r="DM23" s="44"/>
      <c r="DN23" s="44"/>
      <c r="DO23" s="44"/>
    </row>
    <row r="24" spans="1:119" ht="18.75" customHeight="1" thickBot="1" x14ac:dyDescent="0.2">
      <c r="A24" s="45"/>
      <c r="B24" s="410"/>
      <c r="C24" s="411"/>
      <c r="D24" s="412"/>
      <c r="E24" s="349" t="s">
        <v>106</v>
      </c>
      <c r="F24" s="350"/>
      <c r="G24" s="350"/>
      <c r="H24" s="350"/>
      <c r="I24" s="350"/>
      <c r="J24" s="350"/>
      <c r="K24" s="351"/>
      <c r="L24" s="352">
        <v>1</v>
      </c>
      <c r="M24" s="353"/>
      <c r="N24" s="353"/>
      <c r="O24" s="353"/>
      <c r="P24" s="354"/>
      <c r="Q24" s="352">
        <v>7850</v>
      </c>
      <c r="R24" s="353"/>
      <c r="S24" s="353"/>
      <c r="T24" s="353"/>
      <c r="U24" s="353"/>
      <c r="V24" s="354"/>
      <c r="W24" s="420"/>
      <c r="X24" s="411"/>
      <c r="Y24" s="412"/>
      <c r="Z24" s="349" t="s">
        <v>107</v>
      </c>
      <c r="AA24" s="350"/>
      <c r="AB24" s="350"/>
      <c r="AC24" s="350"/>
      <c r="AD24" s="350"/>
      <c r="AE24" s="350"/>
      <c r="AF24" s="350"/>
      <c r="AG24" s="351"/>
      <c r="AH24" s="352">
        <v>87</v>
      </c>
      <c r="AI24" s="353"/>
      <c r="AJ24" s="353"/>
      <c r="AK24" s="353"/>
      <c r="AL24" s="354"/>
      <c r="AM24" s="352">
        <v>249429</v>
      </c>
      <c r="AN24" s="353"/>
      <c r="AO24" s="353"/>
      <c r="AP24" s="353"/>
      <c r="AQ24" s="353"/>
      <c r="AR24" s="354"/>
      <c r="AS24" s="352">
        <v>2867</v>
      </c>
      <c r="AT24" s="353"/>
      <c r="AU24" s="353"/>
      <c r="AV24" s="353"/>
      <c r="AW24" s="353"/>
      <c r="AX24" s="355"/>
      <c r="AY24" s="343" t="s">
        <v>108</v>
      </c>
      <c r="AZ24" s="344"/>
      <c r="BA24" s="344"/>
      <c r="BB24" s="344"/>
      <c r="BC24" s="344"/>
      <c r="BD24" s="344"/>
      <c r="BE24" s="344"/>
      <c r="BF24" s="344"/>
      <c r="BG24" s="344"/>
      <c r="BH24" s="344"/>
      <c r="BI24" s="344"/>
      <c r="BJ24" s="344"/>
      <c r="BK24" s="344"/>
      <c r="BL24" s="344"/>
      <c r="BM24" s="345"/>
      <c r="BN24" s="376">
        <v>3781105</v>
      </c>
      <c r="BO24" s="377"/>
      <c r="BP24" s="377"/>
      <c r="BQ24" s="377"/>
      <c r="BR24" s="377"/>
      <c r="BS24" s="377"/>
      <c r="BT24" s="377"/>
      <c r="BU24" s="378"/>
      <c r="BV24" s="376">
        <v>3654085</v>
      </c>
      <c r="BW24" s="377"/>
      <c r="BX24" s="377"/>
      <c r="BY24" s="377"/>
      <c r="BZ24" s="377"/>
      <c r="CA24" s="377"/>
      <c r="CB24" s="377"/>
      <c r="CC24" s="378"/>
      <c r="CD24" s="59"/>
      <c r="CE24" s="374"/>
      <c r="CF24" s="374"/>
      <c r="CG24" s="374"/>
      <c r="CH24" s="374"/>
      <c r="CI24" s="374"/>
      <c r="CJ24" s="374"/>
      <c r="CK24" s="374"/>
      <c r="CL24" s="374"/>
      <c r="CM24" s="374"/>
      <c r="CN24" s="374"/>
      <c r="CO24" s="374"/>
      <c r="CP24" s="374"/>
      <c r="CQ24" s="374"/>
      <c r="CR24" s="374"/>
      <c r="CS24" s="375"/>
      <c r="CT24" s="346"/>
      <c r="CU24" s="347"/>
      <c r="CV24" s="347"/>
      <c r="CW24" s="347"/>
      <c r="CX24" s="347"/>
      <c r="CY24" s="347"/>
      <c r="CZ24" s="347"/>
      <c r="DA24" s="348"/>
      <c r="DB24" s="346"/>
      <c r="DC24" s="347"/>
      <c r="DD24" s="347"/>
      <c r="DE24" s="347"/>
      <c r="DF24" s="347"/>
      <c r="DG24" s="347"/>
      <c r="DH24" s="347"/>
      <c r="DI24" s="348"/>
      <c r="DJ24" s="44"/>
      <c r="DK24" s="44"/>
      <c r="DL24" s="44"/>
      <c r="DM24" s="44"/>
      <c r="DN24" s="44"/>
      <c r="DO24" s="44"/>
    </row>
    <row r="25" spans="1:119" s="44" customFormat="1" ht="18.75" customHeight="1" x14ac:dyDescent="0.15">
      <c r="A25" s="45"/>
      <c r="B25" s="410"/>
      <c r="C25" s="411"/>
      <c r="D25" s="412"/>
      <c r="E25" s="349" t="s">
        <v>109</v>
      </c>
      <c r="F25" s="350"/>
      <c r="G25" s="350"/>
      <c r="H25" s="350"/>
      <c r="I25" s="350"/>
      <c r="J25" s="350"/>
      <c r="K25" s="351"/>
      <c r="L25" s="352">
        <v>1</v>
      </c>
      <c r="M25" s="353"/>
      <c r="N25" s="353"/>
      <c r="O25" s="353"/>
      <c r="P25" s="354"/>
      <c r="Q25" s="352">
        <v>6360</v>
      </c>
      <c r="R25" s="353"/>
      <c r="S25" s="353"/>
      <c r="T25" s="353"/>
      <c r="U25" s="353"/>
      <c r="V25" s="354"/>
      <c r="W25" s="420"/>
      <c r="X25" s="411"/>
      <c r="Y25" s="412"/>
      <c r="Z25" s="349" t="s">
        <v>110</v>
      </c>
      <c r="AA25" s="350"/>
      <c r="AB25" s="350"/>
      <c r="AC25" s="350"/>
      <c r="AD25" s="350"/>
      <c r="AE25" s="350"/>
      <c r="AF25" s="350"/>
      <c r="AG25" s="351"/>
      <c r="AH25" s="352" t="s">
        <v>75</v>
      </c>
      <c r="AI25" s="353"/>
      <c r="AJ25" s="353"/>
      <c r="AK25" s="353"/>
      <c r="AL25" s="354"/>
      <c r="AM25" s="352" t="s">
        <v>75</v>
      </c>
      <c r="AN25" s="353"/>
      <c r="AO25" s="353"/>
      <c r="AP25" s="353"/>
      <c r="AQ25" s="353"/>
      <c r="AR25" s="354"/>
      <c r="AS25" s="352" t="s">
        <v>75</v>
      </c>
      <c r="AT25" s="353"/>
      <c r="AU25" s="353"/>
      <c r="AV25" s="353"/>
      <c r="AW25" s="353"/>
      <c r="AX25" s="355"/>
      <c r="AY25" s="368" t="s">
        <v>111</v>
      </c>
      <c r="AZ25" s="369"/>
      <c r="BA25" s="369"/>
      <c r="BB25" s="369"/>
      <c r="BC25" s="369"/>
      <c r="BD25" s="369"/>
      <c r="BE25" s="369"/>
      <c r="BF25" s="369"/>
      <c r="BG25" s="369"/>
      <c r="BH25" s="369"/>
      <c r="BI25" s="369"/>
      <c r="BJ25" s="369"/>
      <c r="BK25" s="369"/>
      <c r="BL25" s="369"/>
      <c r="BM25" s="370"/>
      <c r="BN25" s="371">
        <v>1832807</v>
      </c>
      <c r="BO25" s="372"/>
      <c r="BP25" s="372"/>
      <c r="BQ25" s="372"/>
      <c r="BR25" s="372"/>
      <c r="BS25" s="372"/>
      <c r="BT25" s="372"/>
      <c r="BU25" s="373"/>
      <c r="BV25" s="371">
        <v>1192707</v>
      </c>
      <c r="BW25" s="372"/>
      <c r="BX25" s="372"/>
      <c r="BY25" s="372"/>
      <c r="BZ25" s="372"/>
      <c r="CA25" s="372"/>
      <c r="CB25" s="372"/>
      <c r="CC25" s="373"/>
      <c r="CD25" s="59"/>
      <c r="CE25" s="374"/>
      <c r="CF25" s="374"/>
      <c r="CG25" s="374"/>
      <c r="CH25" s="374"/>
      <c r="CI25" s="374"/>
      <c r="CJ25" s="374"/>
      <c r="CK25" s="374"/>
      <c r="CL25" s="374"/>
      <c r="CM25" s="374"/>
      <c r="CN25" s="374"/>
      <c r="CO25" s="374"/>
      <c r="CP25" s="374"/>
      <c r="CQ25" s="374"/>
      <c r="CR25" s="374"/>
      <c r="CS25" s="375"/>
      <c r="CT25" s="346"/>
      <c r="CU25" s="347"/>
      <c r="CV25" s="347"/>
      <c r="CW25" s="347"/>
      <c r="CX25" s="347"/>
      <c r="CY25" s="347"/>
      <c r="CZ25" s="347"/>
      <c r="DA25" s="348"/>
      <c r="DB25" s="346"/>
      <c r="DC25" s="347"/>
      <c r="DD25" s="347"/>
      <c r="DE25" s="347"/>
      <c r="DF25" s="347"/>
      <c r="DG25" s="347"/>
      <c r="DH25" s="347"/>
      <c r="DI25" s="348"/>
    </row>
    <row r="26" spans="1:119" s="44" customFormat="1" ht="18.75" customHeight="1" x14ac:dyDescent="0.15">
      <c r="A26" s="45"/>
      <c r="B26" s="410"/>
      <c r="C26" s="411"/>
      <c r="D26" s="412"/>
      <c r="E26" s="349" t="s">
        <v>112</v>
      </c>
      <c r="F26" s="350"/>
      <c r="G26" s="350"/>
      <c r="H26" s="350"/>
      <c r="I26" s="350"/>
      <c r="J26" s="350"/>
      <c r="K26" s="351"/>
      <c r="L26" s="352">
        <v>1</v>
      </c>
      <c r="M26" s="353"/>
      <c r="N26" s="353"/>
      <c r="O26" s="353"/>
      <c r="P26" s="354"/>
      <c r="Q26" s="352">
        <v>5910</v>
      </c>
      <c r="R26" s="353"/>
      <c r="S26" s="353"/>
      <c r="T26" s="353"/>
      <c r="U26" s="353"/>
      <c r="V26" s="354"/>
      <c r="W26" s="420"/>
      <c r="X26" s="411"/>
      <c r="Y26" s="412"/>
      <c r="Z26" s="349" t="s">
        <v>113</v>
      </c>
      <c r="AA26" s="388"/>
      <c r="AB26" s="388"/>
      <c r="AC26" s="388"/>
      <c r="AD26" s="388"/>
      <c r="AE26" s="388"/>
      <c r="AF26" s="388"/>
      <c r="AG26" s="389"/>
      <c r="AH26" s="352" t="s">
        <v>75</v>
      </c>
      <c r="AI26" s="353"/>
      <c r="AJ26" s="353"/>
      <c r="AK26" s="353"/>
      <c r="AL26" s="354"/>
      <c r="AM26" s="352" t="s">
        <v>75</v>
      </c>
      <c r="AN26" s="353"/>
      <c r="AO26" s="353"/>
      <c r="AP26" s="353"/>
      <c r="AQ26" s="353"/>
      <c r="AR26" s="354"/>
      <c r="AS26" s="352" t="s">
        <v>75</v>
      </c>
      <c r="AT26" s="353"/>
      <c r="AU26" s="353"/>
      <c r="AV26" s="353"/>
      <c r="AW26" s="353"/>
      <c r="AX26" s="355"/>
      <c r="AY26" s="385" t="s">
        <v>114</v>
      </c>
      <c r="AZ26" s="386"/>
      <c r="BA26" s="386"/>
      <c r="BB26" s="386"/>
      <c r="BC26" s="386"/>
      <c r="BD26" s="386"/>
      <c r="BE26" s="386"/>
      <c r="BF26" s="386"/>
      <c r="BG26" s="386"/>
      <c r="BH26" s="386"/>
      <c r="BI26" s="386"/>
      <c r="BJ26" s="386"/>
      <c r="BK26" s="386"/>
      <c r="BL26" s="386"/>
      <c r="BM26" s="387"/>
      <c r="BN26" s="376" t="s">
        <v>75</v>
      </c>
      <c r="BO26" s="377"/>
      <c r="BP26" s="377"/>
      <c r="BQ26" s="377"/>
      <c r="BR26" s="377"/>
      <c r="BS26" s="377"/>
      <c r="BT26" s="377"/>
      <c r="BU26" s="378"/>
      <c r="BV26" s="376" t="s">
        <v>75</v>
      </c>
      <c r="BW26" s="377"/>
      <c r="BX26" s="377"/>
      <c r="BY26" s="377"/>
      <c r="BZ26" s="377"/>
      <c r="CA26" s="377"/>
      <c r="CB26" s="377"/>
      <c r="CC26" s="378"/>
      <c r="CD26" s="59"/>
      <c r="CE26" s="374"/>
      <c r="CF26" s="374"/>
      <c r="CG26" s="374"/>
      <c r="CH26" s="374"/>
      <c r="CI26" s="374"/>
      <c r="CJ26" s="374"/>
      <c r="CK26" s="374"/>
      <c r="CL26" s="374"/>
      <c r="CM26" s="374"/>
      <c r="CN26" s="374"/>
      <c r="CO26" s="374"/>
      <c r="CP26" s="374"/>
      <c r="CQ26" s="374"/>
      <c r="CR26" s="374"/>
      <c r="CS26" s="375"/>
      <c r="CT26" s="346"/>
      <c r="CU26" s="347"/>
      <c r="CV26" s="347"/>
      <c r="CW26" s="347"/>
      <c r="CX26" s="347"/>
      <c r="CY26" s="347"/>
      <c r="CZ26" s="347"/>
      <c r="DA26" s="348"/>
      <c r="DB26" s="346"/>
      <c r="DC26" s="347"/>
      <c r="DD26" s="347"/>
      <c r="DE26" s="347"/>
      <c r="DF26" s="347"/>
      <c r="DG26" s="347"/>
      <c r="DH26" s="347"/>
      <c r="DI26" s="348"/>
    </row>
    <row r="27" spans="1:119" ht="18.75" customHeight="1" thickBot="1" x14ac:dyDescent="0.2">
      <c r="A27" s="45"/>
      <c r="B27" s="410"/>
      <c r="C27" s="411"/>
      <c r="D27" s="412"/>
      <c r="E27" s="349" t="s">
        <v>115</v>
      </c>
      <c r="F27" s="350"/>
      <c r="G27" s="350"/>
      <c r="H27" s="350"/>
      <c r="I27" s="350"/>
      <c r="J27" s="350"/>
      <c r="K27" s="351"/>
      <c r="L27" s="352">
        <v>1</v>
      </c>
      <c r="M27" s="353"/>
      <c r="N27" s="353"/>
      <c r="O27" s="353"/>
      <c r="P27" s="354"/>
      <c r="Q27" s="352">
        <v>3180</v>
      </c>
      <c r="R27" s="353"/>
      <c r="S27" s="353"/>
      <c r="T27" s="353"/>
      <c r="U27" s="353"/>
      <c r="V27" s="354"/>
      <c r="W27" s="420"/>
      <c r="X27" s="411"/>
      <c r="Y27" s="412"/>
      <c r="Z27" s="349" t="s">
        <v>116</v>
      </c>
      <c r="AA27" s="350"/>
      <c r="AB27" s="350"/>
      <c r="AC27" s="350"/>
      <c r="AD27" s="350"/>
      <c r="AE27" s="350"/>
      <c r="AF27" s="350"/>
      <c r="AG27" s="351"/>
      <c r="AH27" s="352">
        <v>12</v>
      </c>
      <c r="AI27" s="353"/>
      <c r="AJ27" s="353"/>
      <c r="AK27" s="353"/>
      <c r="AL27" s="354"/>
      <c r="AM27" s="352">
        <v>32932</v>
      </c>
      <c r="AN27" s="353"/>
      <c r="AO27" s="353"/>
      <c r="AP27" s="353"/>
      <c r="AQ27" s="353"/>
      <c r="AR27" s="354"/>
      <c r="AS27" s="352">
        <v>2744</v>
      </c>
      <c r="AT27" s="353"/>
      <c r="AU27" s="353"/>
      <c r="AV27" s="353"/>
      <c r="AW27" s="353"/>
      <c r="AX27" s="355"/>
      <c r="AY27" s="382" t="s">
        <v>117</v>
      </c>
      <c r="AZ27" s="383"/>
      <c r="BA27" s="383"/>
      <c r="BB27" s="383"/>
      <c r="BC27" s="383"/>
      <c r="BD27" s="383"/>
      <c r="BE27" s="383"/>
      <c r="BF27" s="383"/>
      <c r="BG27" s="383"/>
      <c r="BH27" s="383"/>
      <c r="BI27" s="383"/>
      <c r="BJ27" s="383"/>
      <c r="BK27" s="383"/>
      <c r="BL27" s="383"/>
      <c r="BM27" s="384"/>
      <c r="BN27" s="379">
        <v>221477</v>
      </c>
      <c r="BO27" s="380"/>
      <c r="BP27" s="380"/>
      <c r="BQ27" s="380"/>
      <c r="BR27" s="380"/>
      <c r="BS27" s="380"/>
      <c r="BT27" s="380"/>
      <c r="BU27" s="381"/>
      <c r="BV27" s="379">
        <v>221421</v>
      </c>
      <c r="BW27" s="380"/>
      <c r="BX27" s="380"/>
      <c r="BY27" s="380"/>
      <c r="BZ27" s="380"/>
      <c r="CA27" s="380"/>
      <c r="CB27" s="380"/>
      <c r="CC27" s="381"/>
      <c r="CD27" s="61"/>
      <c r="CE27" s="374"/>
      <c r="CF27" s="374"/>
      <c r="CG27" s="374"/>
      <c r="CH27" s="374"/>
      <c r="CI27" s="374"/>
      <c r="CJ27" s="374"/>
      <c r="CK27" s="374"/>
      <c r="CL27" s="374"/>
      <c r="CM27" s="374"/>
      <c r="CN27" s="374"/>
      <c r="CO27" s="374"/>
      <c r="CP27" s="374"/>
      <c r="CQ27" s="374"/>
      <c r="CR27" s="374"/>
      <c r="CS27" s="375"/>
      <c r="CT27" s="346"/>
      <c r="CU27" s="347"/>
      <c r="CV27" s="347"/>
      <c r="CW27" s="347"/>
      <c r="CX27" s="347"/>
      <c r="CY27" s="347"/>
      <c r="CZ27" s="347"/>
      <c r="DA27" s="348"/>
      <c r="DB27" s="346"/>
      <c r="DC27" s="347"/>
      <c r="DD27" s="347"/>
      <c r="DE27" s="347"/>
      <c r="DF27" s="347"/>
      <c r="DG27" s="347"/>
      <c r="DH27" s="347"/>
      <c r="DI27" s="348"/>
      <c r="DJ27" s="44"/>
      <c r="DK27" s="44"/>
      <c r="DL27" s="44"/>
      <c r="DM27" s="44"/>
      <c r="DN27" s="44"/>
      <c r="DO27" s="44"/>
    </row>
    <row r="28" spans="1:119" ht="18.75" customHeight="1" x14ac:dyDescent="0.15">
      <c r="A28" s="45"/>
      <c r="B28" s="410"/>
      <c r="C28" s="411"/>
      <c r="D28" s="412"/>
      <c r="E28" s="349" t="s">
        <v>118</v>
      </c>
      <c r="F28" s="350"/>
      <c r="G28" s="350"/>
      <c r="H28" s="350"/>
      <c r="I28" s="350"/>
      <c r="J28" s="350"/>
      <c r="K28" s="351"/>
      <c r="L28" s="352">
        <v>1</v>
      </c>
      <c r="M28" s="353"/>
      <c r="N28" s="353"/>
      <c r="O28" s="353"/>
      <c r="P28" s="354"/>
      <c r="Q28" s="352">
        <v>2430</v>
      </c>
      <c r="R28" s="353"/>
      <c r="S28" s="353"/>
      <c r="T28" s="353"/>
      <c r="U28" s="353"/>
      <c r="V28" s="354"/>
      <c r="W28" s="420"/>
      <c r="X28" s="411"/>
      <c r="Y28" s="412"/>
      <c r="Z28" s="349" t="s">
        <v>119</v>
      </c>
      <c r="AA28" s="350"/>
      <c r="AB28" s="350"/>
      <c r="AC28" s="350"/>
      <c r="AD28" s="350"/>
      <c r="AE28" s="350"/>
      <c r="AF28" s="350"/>
      <c r="AG28" s="351"/>
      <c r="AH28" s="352" t="s">
        <v>75</v>
      </c>
      <c r="AI28" s="353"/>
      <c r="AJ28" s="353"/>
      <c r="AK28" s="353"/>
      <c r="AL28" s="354"/>
      <c r="AM28" s="352" t="s">
        <v>75</v>
      </c>
      <c r="AN28" s="353"/>
      <c r="AO28" s="353"/>
      <c r="AP28" s="353"/>
      <c r="AQ28" s="353"/>
      <c r="AR28" s="354"/>
      <c r="AS28" s="352" t="s">
        <v>75</v>
      </c>
      <c r="AT28" s="353"/>
      <c r="AU28" s="353"/>
      <c r="AV28" s="353"/>
      <c r="AW28" s="353"/>
      <c r="AX28" s="355"/>
      <c r="AY28" s="359" t="s">
        <v>120</v>
      </c>
      <c r="AZ28" s="360"/>
      <c r="BA28" s="360"/>
      <c r="BB28" s="361"/>
      <c r="BC28" s="368" t="s">
        <v>121</v>
      </c>
      <c r="BD28" s="369"/>
      <c r="BE28" s="369"/>
      <c r="BF28" s="369"/>
      <c r="BG28" s="369"/>
      <c r="BH28" s="369"/>
      <c r="BI28" s="369"/>
      <c r="BJ28" s="369"/>
      <c r="BK28" s="369"/>
      <c r="BL28" s="369"/>
      <c r="BM28" s="370"/>
      <c r="BN28" s="371">
        <v>2323068</v>
      </c>
      <c r="BO28" s="372"/>
      <c r="BP28" s="372"/>
      <c r="BQ28" s="372"/>
      <c r="BR28" s="372"/>
      <c r="BS28" s="372"/>
      <c r="BT28" s="372"/>
      <c r="BU28" s="373"/>
      <c r="BV28" s="371">
        <v>2696346</v>
      </c>
      <c r="BW28" s="372"/>
      <c r="BX28" s="372"/>
      <c r="BY28" s="372"/>
      <c r="BZ28" s="372"/>
      <c r="CA28" s="372"/>
      <c r="CB28" s="372"/>
      <c r="CC28" s="373"/>
      <c r="CD28" s="59"/>
      <c r="CE28" s="374"/>
      <c r="CF28" s="374"/>
      <c r="CG28" s="374"/>
      <c r="CH28" s="374"/>
      <c r="CI28" s="374"/>
      <c r="CJ28" s="374"/>
      <c r="CK28" s="374"/>
      <c r="CL28" s="374"/>
      <c r="CM28" s="374"/>
      <c r="CN28" s="374"/>
      <c r="CO28" s="374"/>
      <c r="CP28" s="374"/>
      <c r="CQ28" s="374"/>
      <c r="CR28" s="374"/>
      <c r="CS28" s="375"/>
      <c r="CT28" s="346"/>
      <c r="CU28" s="347"/>
      <c r="CV28" s="347"/>
      <c r="CW28" s="347"/>
      <c r="CX28" s="347"/>
      <c r="CY28" s="347"/>
      <c r="CZ28" s="347"/>
      <c r="DA28" s="348"/>
      <c r="DB28" s="346"/>
      <c r="DC28" s="347"/>
      <c r="DD28" s="347"/>
      <c r="DE28" s="347"/>
      <c r="DF28" s="347"/>
      <c r="DG28" s="347"/>
      <c r="DH28" s="347"/>
      <c r="DI28" s="348"/>
      <c r="DJ28" s="44"/>
      <c r="DK28" s="44"/>
      <c r="DL28" s="44"/>
      <c r="DM28" s="44"/>
      <c r="DN28" s="44"/>
      <c r="DO28" s="44"/>
    </row>
    <row r="29" spans="1:119" ht="18.75" customHeight="1" x14ac:dyDescent="0.15">
      <c r="A29" s="45"/>
      <c r="B29" s="410"/>
      <c r="C29" s="411"/>
      <c r="D29" s="412"/>
      <c r="E29" s="349" t="s">
        <v>122</v>
      </c>
      <c r="F29" s="350"/>
      <c r="G29" s="350"/>
      <c r="H29" s="350"/>
      <c r="I29" s="350"/>
      <c r="J29" s="350"/>
      <c r="K29" s="351"/>
      <c r="L29" s="352">
        <v>10</v>
      </c>
      <c r="M29" s="353"/>
      <c r="N29" s="353"/>
      <c r="O29" s="353"/>
      <c r="P29" s="354"/>
      <c r="Q29" s="352">
        <v>2200</v>
      </c>
      <c r="R29" s="353"/>
      <c r="S29" s="353"/>
      <c r="T29" s="353"/>
      <c r="U29" s="353"/>
      <c r="V29" s="354"/>
      <c r="W29" s="421"/>
      <c r="X29" s="422"/>
      <c r="Y29" s="423"/>
      <c r="Z29" s="349" t="s">
        <v>123</v>
      </c>
      <c r="AA29" s="350"/>
      <c r="AB29" s="350"/>
      <c r="AC29" s="350"/>
      <c r="AD29" s="350"/>
      <c r="AE29" s="350"/>
      <c r="AF29" s="350"/>
      <c r="AG29" s="351"/>
      <c r="AH29" s="352">
        <v>99</v>
      </c>
      <c r="AI29" s="353"/>
      <c r="AJ29" s="353"/>
      <c r="AK29" s="353"/>
      <c r="AL29" s="354"/>
      <c r="AM29" s="352">
        <v>282361</v>
      </c>
      <c r="AN29" s="353"/>
      <c r="AO29" s="353"/>
      <c r="AP29" s="353"/>
      <c r="AQ29" s="353"/>
      <c r="AR29" s="354"/>
      <c r="AS29" s="352">
        <v>2852</v>
      </c>
      <c r="AT29" s="353"/>
      <c r="AU29" s="353"/>
      <c r="AV29" s="353"/>
      <c r="AW29" s="353"/>
      <c r="AX29" s="355"/>
      <c r="AY29" s="362"/>
      <c r="AZ29" s="363"/>
      <c r="BA29" s="363"/>
      <c r="BB29" s="364"/>
      <c r="BC29" s="356" t="s">
        <v>124</v>
      </c>
      <c r="BD29" s="357"/>
      <c r="BE29" s="357"/>
      <c r="BF29" s="357"/>
      <c r="BG29" s="357"/>
      <c r="BH29" s="357"/>
      <c r="BI29" s="357"/>
      <c r="BJ29" s="357"/>
      <c r="BK29" s="357"/>
      <c r="BL29" s="357"/>
      <c r="BM29" s="358"/>
      <c r="BN29" s="376">
        <v>8577</v>
      </c>
      <c r="BO29" s="377"/>
      <c r="BP29" s="377"/>
      <c r="BQ29" s="377"/>
      <c r="BR29" s="377"/>
      <c r="BS29" s="377"/>
      <c r="BT29" s="377"/>
      <c r="BU29" s="378"/>
      <c r="BV29" s="376">
        <v>8572</v>
      </c>
      <c r="BW29" s="377"/>
      <c r="BX29" s="377"/>
      <c r="BY29" s="377"/>
      <c r="BZ29" s="377"/>
      <c r="CA29" s="377"/>
      <c r="CB29" s="377"/>
      <c r="CC29" s="378"/>
      <c r="CD29" s="61"/>
      <c r="CE29" s="374"/>
      <c r="CF29" s="374"/>
      <c r="CG29" s="374"/>
      <c r="CH29" s="374"/>
      <c r="CI29" s="374"/>
      <c r="CJ29" s="374"/>
      <c r="CK29" s="374"/>
      <c r="CL29" s="374"/>
      <c r="CM29" s="374"/>
      <c r="CN29" s="374"/>
      <c r="CO29" s="374"/>
      <c r="CP29" s="374"/>
      <c r="CQ29" s="374"/>
      <c r="CR29" s="374"/>
      <c r="CS29" s="375"/>
      <c r="CT29" s="346"/>
      <c r="CU29" s="347"/>
      <c r="CV29" s="347"/>
      <c r="CW29" s="347"/>
      <c r="CX29" s="347"/>
      <c r="CY29" s="347"/>
      <c r="CZ29" s="347"/>
      <c r="DA29" s="348"/>
      <c r="DB29" s="346"/>
      <c r="DC29" s="347"/>
      <c r="DD29" s="347"/>
      <c r="DE29" s="347"/>
      <c r="DF29" s="347"/>
      <c r="DG29" s="347"/>
      <c r="DH29" s="347"/>
      <c r="DI29" s="348"/>
      <c r="DJ29" s="44"/>
      <c r="DK29" s="44"/>
      <c r="DL29" s="44"/>
      <c r="DM29" s="44"/>
      <c r="DN29" s="44"/>
      <c r="DO29" s="44"/>
    </row>
    <row r="30" spans="1:119" ht="18.75" customHeight="1" thickBot="1" x14ac:dyDescent="0.2">
      <c r="A30" s="45"/>
      <c r="B30" s="413"/>
      <c r="C30" s="414"/>
      <c r="D30" s="415"/>
      <c r="E30" s="424"/>
      <c r="F30" s="425"/>
      <c r="G30" s="425"/>
      <c r="H30" s="425"/>
      <c r="I30" s="425"/>
      <c r="J30" s="425"/>
      <c r="K30" s="426"/>
      <c r="L30" s="427"/>
      <c r="M30" s="428"/>
      <c r="N30" s="428"/>
      <c r="O30" s="428"/>
      <c r="P30" s="429"/>
      <c r="Q30" s="427"/>
      <c r="R30" s="428"/>
      <c r="S30" s="428"/>
      <c r="T30" s="428"/>
      <c r="U30" s="428"/>
      <c r="V30" s="429"/>
      <c r="W30" s="430" t="s">
        <v>125</v>
      </c>
      <c r="X30" s="431"/>
      <c r="Y30" s="431"/>
      <c r="Z30" s="431"/>
      <c r="AA30" s="431"/>
      <c r="AB30" s="431"/>
      <c r="AC30" s="431"/>
      <c r="AD30" s="431"/>
      <c r="AE30" s="431"/>
      <c r="AF30" s="431"/>
      <c r="AG30" s="432"/>
      <c r="AH30" s="340">
        <v>96.2</v>
      </c>
      <c r="AI30" s="341"/>
      <c r="AJ30" s="341"/>
      <c r="AK30" s="341"/>
      <c r="AL30" s="341"/>
      <c r="AM30" s="341"/>
      <c r="AN30" s="341"/>
      <c r="AO30" s="341"/>
      <c r="AP30" s="341"/>
      <c r="AQ30" s="341"/>
      <c r="AR30" s="341"/>
      <c r="AS30" s="341"/>
      <c r="AT30" s="341"/>
      <c r="AU30" s="341"/>
      <c r="AV30" s="341"/>
      <c r="AW30" s="341"/>
      <c r="AX30" s="342"/>
      <c r="AY30" s="365"/>
      <c r="AZ30" s="366"/>
      <c r="BA30" s="366"/>
      <c r="BB30" s="367"/>
      <c r="BC30" s="343" t="s">
        <v>126</v>
      </c>
      <c r="BD30" s="344"/>
      <c r="BE30" s="344"/>
      <c r="BF30" s="344"/>
      <c r="BG30" s="344"/>
      <c r="BH30" s="344"/>
      <c r="BI30" s="344"/>
      <c r="BJ30" s="344"/>
      <c r="BK30" s="344"/>
      <c r="BL30" s="344"/>
      <c r="BM30" s="345"/>
      <c r="BN30" s="379">
        <v>493725</v>
      </c>
      <c r="BO30" s="380"/>
      <c r="BP30" s="380"/>
      <c r="BQ30" s="380"/>
      <c r="BR30" s="380"/>
      <c r="BS30" s="380"/>
      <c r="BT30" s="380"/>
      <c r="BU30" s="381"/>
      <c r="BV30" s="379">
        <v>543467</v>
      </c>
      <c r="BW30" s="380"/>
      <c r="BX30" s="380"/>
      <c r="BY30" s="380"/>
      <c r="BZ30" s="380"/>
      <c r="CA30" s="380"/>
      <c r="CB30" s="380"/>
      <c r="CC30" s="381"/>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x14ac:dyDescent="0.15">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x14ac:dyDescent="0.15">
      <c r="A32" s="45"/>
      <c r="B32" s="71"/>
      <c r="C32" s="72" t="s">
        <v>127</v>
      </c>
      <c r="D32" s="72"/>
      <c r="E32" s="72"/>
      <c r="F32" s="69"/>
      <c r="G32" s="69"/>
      <c r="H32" s="69"/>
      <c r="I32" s="69"/>
      <c r="J32" s="69"/>
      <c r="K32" s="69"/>
      <c r="L32" s="69"/>
      <c r="M32" s="69"/>
      <c r="N32" s="69"/>
      <c r="O32" s="69"/>
      <c r="P32" s="69"/>
      <c r="Q32" s="69"/>
      <c r="R32" s="69"/>
      <c r="S32" s="69"/>
      <c r="T32" s="69"/>
      <c r="U32" s="69" t="s">
        <v>128</v>
      </c>
      <c r="V32" s="69"/>
      <c r="W32" s="69"/>
      <c r="X32" s="69"/>
      <c r="Y32" s="69"/>
      <c r="Z32" s="69"/>
      <c r="AA32" s="69"/>
      <c r="AB32" s="69"/>
      <c r="AC32" s="69"/>
      <c r="AD32" s="69"/>
      <c r="AE32" s="69"/>
      <c r="AF32" s="69"/>
      <c r="AG32" s="69"/>
      <c r="AH32" s="69"/>
      <c r="AI32" s="69"/>
      <c r="AJ32" s="69"/>
      <c r="AK32" s="69"/>
      <c r="AL32" s="69"/>
      <c r="AM32" s="73" t="s">
        <v>129</v>
      </c>
      <c r="AN32" s="69"/>
      <c r="AO32" s="69"/>
      <c r="AP32" s="69"/>
      <c r="AQ32" s="69"/>
      <c r="AR32" s="69"/>
      <c r="AS32" s="73"/>
      <c r="AT32" s="73"/>
      <c r="AU32" s="73"/>
      <c r="AV32" s="73"/>
      <c r="AW32" s="73"/>
      <c r="AX32" s="73"/>
      <c r="AY32" s="73"/>
      <c r="AZ32" s="73"/>
      <c r="BA32" s="73"/>
      <c r="BB32" s="69"/>
      <c r="BC32" s="73"/>
      <c r="BD32" s="69"/>
      <c r="BE32" s="73" t="s">
        <v>130</v>
      </c>
      <c r="BF32" s="69"/>
      <c r="BG32" s="69"/>
      <c r="BH32" s="69"/>
      <c r="BI32" s="69"/>
      <c r="BJ32" s="73"/>
      <c r="BK32" s="73"/>
      <c r="BL32" s="73"/>
      <c r="BM32" s="73"/>
      <c r="BN32" s="73"/>
      <c r="BO32" s="73"/>
      <c r="BP32" s="73"/>
      <c r="BQ32" s="73"/>
      <c r="BR32" s="69"/>
      <c r="BS32" s="69"/>
      <c r="BT32" s="69"/>
      <c r="BU32" s="69"/>
      <c r="BV32" s="69"/>
      <c r="BW32" s="69" t="s">
        <v>131</v>
      </c>
      <c r="BX32" s="69"/>
      <c r="BY32" s="69"/>
      <c r="BZ32" s="69"/>
      <c r="CA32" s="69"/>
      <c r="CB32" s="73"/>
      <c r="CC32" s="73"/>
      <c r="CD32" s="73"/>
      <c r="CE32" s="73"/>
      <c r="CF32" s="73"/>
      <c r="CG32" s="73"/>
      <c r="CH32" s="73"/>
      <c r="CI32" s="73"/>
      <c r="CJ32" s="73"/>
      <c r="CK32" s="73"/>
      <c r="CL32" s="73"/>
      <c r="CM32" s="73"/>
      <c r="CN32" s="73"/>
      <c r="CO32" s="73" t="s">
        <v>132</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x14ac:dyDescent="0.15">
      <c r="A33" s="45"/>
      <c r="B33" s="71"/>
      <c r="C33" s="339" t="s">
        <v>133</v>
      </c>
      <c r="D33" s="339"/>
      <c r="E33" s="338" t="s">
        <v>134</v>
      </c>
      <c r="F33" s="338"/>
      <c r="G33" s="338"/>
      <c r="H33" s="338"/>
      <c r="I33" s="338"/>
      <c r="J33" s="338"/>
      <c r="K33" s="338"/>
      <c r="L33" s="338"/>
      <c r="M33" s="338"/>
      <c r="N33" s="338"/>
      <c r="O33" s="338"/>
      <c r="P33" s="338"/>
      <c r="Q33" s="338"/>
      <c r="R33" s="338"/>
      <c r="S33" s="338"/>
      <c r="T33" s="74"/>
      <c r="U33" s="339" t="s">
        <v>133</v>
      </c>
      <c r="V33" s="339"/>
      <c r="W33" s="338" t="s">
        <v>134</v>
      </c>
      <c r="X33" s="338"/>
      <c r="Y33" s="338"/>
      <c r="Z33" s="338"/>
      <c r="AA33" s="338"/>
      <c r="AB33" s="338"/>
      <c r="AC33" s="338"/>
      <c r="AD33" s="338"/>
      <c r="AE33" s="338"/>
      <c r="AF33" s="338"/>
      <c r="AG33" s="338"/>
      <c r="AH33" s="338"/>
      <c r="AI33" s="338"/>
      <c r="AJ33" s="338"/>
      <c r="AK33" s="338"/>
      <c r="AL33" s="74"/>
      <c r="AM33" s="339" t="s">
        <v>133</v>
      </c>
      <c r="AN33" s="339"/>
      <c r="AO33" s="338" t="s">
        <v>134</v>
      </c>
      <c r="AP33" s="338"/>
      <c r="AQ33" s="338"/>
      <c r="AR33" s="338"/>
      <c r="AS33" s="338"/>
      <c r="AT33" s="338"/>
      <c r="AU33" s="338"/>
      <c r="AV33" s="338"/>
      <c r="AW33" s="338"/>
      <c r="AX33" s="338"/>
      <c r="AY33" s="338"/>
      <c r="AZ33" s="338"/>
      <c r="BA33" s="338"/>
      <c r="BB33" s="338"/>
      <c r="BC33" s="338"/>
      <c r="BD33" s="75"/>
      <c r="BE33" s="338" t="s">
        <v>135</v>
      </c>
      <c r="BF33" s="338"/>
      <c r="BG33" s="338" t="s">
        <v>136</v>
      </c>
      <c r="BH33" s="338"/>
      <c r="BI33" s="338"/>
      <c r="BJ33" s="338"/>
      <c r="BK33" s="338"/>
      <c r="BL33" s="338"/>
      <c r="BM33" s="338"/>
      <c r="BN33" s="338"/>
      <c r="BO33" s="338"/>
      <c r="BP33" s="338"/>
      <c r="BQ33" s="338"/>
      <c r="BR33" s="338"/>
      <c r="BS33" s="338"/>
      <c r="BT33" s="338"/>
      <c r="BU33" s="338"/>
      <c r="BV33" s="75"/>
      <c r="BW33" s="339" t="s">
        <v>135</v>
      </c>
      <c r="BX33" s="339"/>
      <c r="BY33" s="338" t="s">
        <v>137</v>
      </c>
      <c r="BZ33" s="338"/>
      <c r="CA33" s="338"/>
      <c r="CB33" s="338"/>
      <c r="CC33" s="338"/>
      <c r="CD33" s="338"/>
      <c r="CE33" s="338"/>
      <c r="CF33" s="338"/>
      <c r="CG33" s="338"/>
      <c r="CH33" s="338"/>
      <c r="CI33" s="338"/>
      <c r="CJ33" s="338"/>
      <c r="CK33" s="338"/>
      <c r="CL33" s="338"/>
      <c r="CM33" s="338"/>
      <c r="CN33" s="74"/>
      <c r="CO33" s="339" t="s">
        <v>133</v>
      </c>
      <c r="CP33" s="339"/>
      <c r="CQ33" s="338" t="s">
        <v>138</v>
      </c>
      <c r="CR33" s="338"/>
      <c r="CS33" s="338"/>
      <c r="CT33" s="338"/>
      <c r="CU33" s="338"/>
      <c r="CV33" s="338"/>
      <c r="CW33" s="338"/>
      <c r="CX33" s="338"/>
      <c r="CY33" s="338"/>
      <c r="CZ33" s="338"/>
      <c r="DA33" s="338"/>
      <c r="DB33" s="338"/>
      <c r="DC33" s="338"/>
      <c r="DD33" s="338"/>
      <c r="DE33" s="338"/>
      <c r="DF33" s="74"/>
      <c r="DG33" s="338" t="s">
        <v>139</v>
      </c>
      <c r="DH33" s="338"/>
      <c r="DI33" s="76"/>
      <c r="DJ33" s="44"/>
      <c r="DK33" s="44"/>
      <c r="DL33" s="44"/>
      <c r="DM33" s="44"/>
      <c r="DN33" s="44"/>
      <c r="DO33" s="44"/>
    </row>
    <row r="34" spans="1:119" ht="32.25" customHeight="1" x14ac:dyDescent="0.15">
      <c r="A34" s="45"/>
      <c r="B34" s="71"/>
      <c r="C34" s="336">
        <f>IF(E34="","",1)</f>
        <v>1</v>
      </c>
      <c r="D34" s="336"/>
      <c r="E34" s="335" t="str">
        <f>IF('各会計、関係団体の財政状況及び健全化判断比率'!B7="","",'各会計、関係団体の財政状況及び健全化判断比率'!B7)</f>
        <v>一般会計</v>
      </c>
      <c r="F34" s="335"/>
      <c r="G34" s="335"/>
      <c r="H34" s="335"/>
      <c r="I34" s="335"/>
      <c r="J34" s="335"/>
      <c r="K34" s="335"/>
      <c r="L34" s="335"/>
      <c r="M34" s="335"/>
      <c r="N34" s="335"/>
      <c r="O34" s="335"/>
      <c r="P34" s="335"/>
      <c r="Q34" s="335"/>
      <c r="R34" s="335"/>
      <c r="S34" s="335"/>
      <c r="T34" s="72"/>
      <c r="U34" s="336">
        <f>IF(W34="","",MAX(C34:D43)+1)</f>
        <v>2</v>
      </c>
      <c r="V34" s="336"/>
      <c r="W34" s="335" t="str">
        <f>IF('各会計、関係団体の財政状況及び健全化判断比率'!B28="","",'各会計、関係団体の財政状況及び健全化判断比率'!B28)</f>
        <v>国民健康保険特別会計</v>
      </c>
      <c r="X34" s="335"/>
      <c r="Y34" s="335"/>
      <c r="Z34" s="335"/>
      <c r="AA34" s="335"/>
      <c r="AB34" s="335"/>
      <c r="AC34" s="335"/>
      <c r="AD34" s="335"/>
      <c r="AE34" s="335"/>
      <c r="AF34" s="335"/>
      <c r="AG34" s="335"/>
      <c r="AH34" s="335"/>
      <c r="AI34" s="335"/>
      <c r="AJ34" s="335"/>
      <c r="AK34" s="335"/>
      <c r="AL34" s="72"/>
      <c r="AM34" s="336" t="str">
        <f>IF(AO34="","",MAX(C34:D43,U34:V43)+1)</f>
        <v/>
      </c>
      <c r="AN34" s="336"/>
      <c r="AO34" s="335"/>
      <c r="AP34" s="335"/>
      <c r="AQ34" s="335"/>
      <c r="AR34" s="335"/>
      <c r="AS34" s="335"/>
      <c r="AT34" s="335"/>
      <c r="AU34" s="335"/>
      <c r="AV34" s="335"/>
      <c r="AW34" s="335"/>
      <c r="AX34" s="335"/>
      <c r="AY34" s="335"/>
      <c r="AZ34" s="335"/>
      <c r="BA34" s="335"/>
      <c r="BB34" s="335"/>
      <c r="BC34" s="335"/>
      <c r="BD34" s="72"/>
      <c r="BE34" s="336">
        <f>IF(BG34="","",MAX(C34:D43,U34:V43,AM34:AN43)+1)</f>
        <v>5</v>
      </c>
      <c r="BF34" s="336"/>
      <c r="BG34" s="335" t="str">
        <f>IF('各会計、関係団体の財政状況及び健全化判断比率'!B31="","",'各会計、関係団体の財政状況及び健全化判断比率'!B31)</f>
        <v>下水道事業特別会計</v>
      </c>
      <c r="BH34" s="335"/>
      <c r="BI34" s="335"/>
      <c r="BJ34" s="335"/>
      <c r="BK34" s="335"/>
      <c r="BL34" s="335"/>
      <c r="BM34" s="335"/>
      <c r="BN34" s="335"/>
      <c r="BO34" s="335"/>
      <c r="BP34" s="335"/>
      <c r="BQ34" s="335"/>
      <c r="BR34" s="335"/>
      <c r="BS34" s="335"/>
      <c r="BT34" s="335"/>
      <c r="BU34" s="335"/>
      <c r="BV34" s="72"/>
      <c r="BW34" s="336">
        <f>IF(BY34="","",MAX(C34:D43,U34:V43,AM34:AN43,BE34:BF43)+1)</f>
        <v>6</v>
      </c>
      <c r="BX34" s="336"/>
      <c r="BY34" s="335" t="str">
        <f>IF('各会計、関係団体の財政状況及び健全化判断比率'!B68="","",'各会計、関係団体の財政状況及び健全化判断比率'!B68)</f>
        <v>館林地区消防組合</v>
      </c>
      <c r="BZ34" s="335"/>
      <c r="CA34" s="335"/>
      <c r="CB34" s="335"/>
      <c r="CC34" s="335"/>
      <c r="CD34" s="335"/>
      <c r="CE34" s="335"/>
      <c r="CF34" s="335"/>
      <c r="CG34" s="335"/>
      <c r="CH34" s="335"/>
      <c r="CI34" s="335"/>
      <c r="CJ34" s="335"/>
      <c r="CK34" s="335"/>
      <c r="CL34" s="335"/>
      <c r="CM34" s="335"/>
      <c r="CN34" s="72"/>
      <c r="CO34" s="336">
        <f>IF(CQ34="","",MAX(C34:D43,U34:V43,AM34:AN43,BE34:BF43,BW34:BX43)+1)</f>
        <v>15</v>
      </c>
      <c r="CP34" s="336"/>
      <c r="CQ34" s="335" t="str">
        <f>IF('各会計、関係団体の財政状況及び健全化判断比率'!BS7="","",'各会計、関係団体の財政状況及び健全化判断比率'!BS7)</f>
        <v>明和町土地開発公社</v>
      </c>
      <c r="CR34" s="335"/>
      <c r="CS34" s="335"/>
      <c r="CT34" s="335"/>
      <c r="CU34" s="335"/>
      <c r="CV34" s="335"/>
      <c r="CW34" s="335"/>
      <c r="CX34" s="335"/>
      <c r="CY34" s="335"/>
      <c r="CZ34" s="335"/>
      <c r="DA34" s="335"/>
      <c r="DB34" s="335"/>
      <c r="DC34" s="335"/>
      <c r="DD34" s="335"/>
      <c r="DE34" s="335"/>
      <c r="DF34" s="69"/>
      <c r="DG34" s="337" t="str">
        <f>IF('各会計、関係団体の財政状況及び健全化判断比率'!BR7="","",'各会計、関係団体の財政状況及び健全化判断比率'!BR7)</f>
        <v>○</v>
      </c>
      <c r="DH34" s="337"/>
      <c r="DI34" s="76"/>
      <c r="DJ34" s="44"/>
      <c r="DK34" s="44"/>
      <c r="DL34" s="44"/>
      <c r="DM34" s="44"/>
      <c r="DN34" s="44"/>
      <c r="DO34" s="44"/>
    </row>
    <row r="35" spans="1:119" ht="32.25" customHeight="1" x14ac:dyDescent="0.15">
      <c r="A35" s="45"/>
      <c r="B35" s="71"/>
      <c r="C35" s="336" t="str">
        <f>IF(E35="","",C34+1)</f>
        <v/>
      </c>
      <c r="D35" s="336"/>
      <c r="E35" s="335" t="str">
        <f>IF('各会計、関係団体の財政状況及び健全化判断比率'!B8="","",'各会計、関係団体の財政状況及び健全化判断比率'!B8)</f>
        <v/>
      </c>
      <c r="F35" s="335"/>
      <c r="G35" s="335"/>
      <c r="H35" s="335"/>
      <c r="I35" s="335"/>
      <c r="J35" s="335"/>
      <c r="K35" s="335"/>
      <c r="L35" s="335"/>
      <c r="M35" s="335"/>
      <c r="N35" s="335"/>
      <c r="O35" s="335"/>
      <c r="P35" s="335"/>
      <c r="Q35" s="335"/>
      <c r="R35" s="335"/>
      <c r="S35" s="335"/>
      <c r="T35" s="72"/>
      <c r="U35" s="336">
        <f>IF(W35="","",U34+1)</f>
        <v>3</v>
      </c>
      <c r="V35" s="336"/>
      <c r="W35" s="335" t="str">
        <f>IF('各会計、関係団体の財政状況及び健全化判断比率'!B29="","",'各会計、関係団体の財政状況及び健全化判断比率'!B29)</f>
        <v>介護保険特別会計</v>
      </c>
      <c r="X35" s="335"/>
      <c r="Y35" s="335"/>
      <c r="Z35" s="335"/>
      <c r="AA35" s="335"/>
      <c r="AB35" s="335"/>
      <c r="AC35" s="335"/>
      <c r="AD35" s="335"/>
      <c r="AE35" s="335"/>
      <c r="AF35" s="335"/>
      <c r="AG35" s="335"/>
      <c r="AH35" s="335"/>
      <c r="AI35" s="335"/>
      <c r="AJ35" s="335"/>
      <c r="AK35" s="335"/>
      <c r="AL35" s="72"/>
      <c r="AM35" s="336" t="str">
        <f t="shared" ref="AM35:AM43" si="0">IF(AO35="","",AM34+1)</f>
        <v/>
      </c>
      <c r="AN35" s="336"/>
      <c r="AO35" s="335"/>
      <c r="AP35" s="335"/>
      <c r="AQ35" s="335"/>
      <c r="AR35" s="335"/>
      <c r="AS35" s="335"/>
      <c r="AT35" s="335"/>
      <c r="AU35" s="335"/>
      <c r="AV35" s="335"/>
      <c r="AW35" s="335"/>
      <c r="AX35" s="335"/>
      <c r="AY35" s="335"/>
      <c r="AZ35" s="335"/>
      <c r="BA35" s="335"/>
      <c r="BB35" s="335"/>
      <c r="BC35" s="335"/>
      <c r="BD35" s="72"/>
      <c r="BE35" s="336" t="str">
        <f t="shared" ref="BE35:BE43" si="1">IF(BG35="","",BE34+1)</f>
        <v/>
      </c>
      <c r="BF35" s="336"/>
      <c r="BG35" s="335"/>
      <c r="BH35" s="335"/>
      <c r="BI35" s="335"/>
      <c r="BJ35" s="335"/>
      <c r="BK35" s="335"/>
      <c r="BL35" s="335"/>
      <c r="BM35" s="335"/>
      <c r="BN35" s="335"/>
      <c r="BO35" s="335"/>
      <c r="BP35" s="335"/>
      <c r="BQ35" s="335"/>
      <c r="BR35" s="335"/>
      <c r="BS35" s="335"/>
      <c r="BT35" s="335"/>
      <c r="BU35" s="335"/>
      <c r="BV35" s="72"/>
      <c r="BW35" s="336">
        <f t="shared" ref="BW35:BW43" si="2">IF(BY35="","",BW34+1)</f>
        <v>7</v>
      </c>
      <c r="BX35" s="336"/>
      <c r="BY35" s="335" t="str">
        <f>IF('各会計、関係団体の財政状況及び健全化判断比率'!B69="","",'各会計、関係団体の財政状況及び健全化判断比率'!B69)</f>
        <v>邑楽館林医療事務組合（一般会計）</v>
      </c>
      <c r="BZ35" s="335"/>
      <c r="CA35" s="335"/>
      <c r="CB35" s="335"/>
      <c r="CC35" s="335"/>
      <c r="CD35" s="335"/>
      <c r="CE35" s="335"/>
      <c r="CF35" s="335"/>
      <c r="CG35" s="335"/>
      <c r="CH35" s="335"/>
      <c r="CI35" s="335"/>
      <c r="CJ35" s="335"/>
      <c r="CK35" s="335"/>
      <c r="CL35" s="335"/>
      <c r="CM35" s="335"/>
      <c r="CN35" s="72"/>
      <c r="CO35" s="336" t="str">
        <f t="shared" ref="CO35:CO43" si="3">IF(CQ35="","",CO34+1)</f>
        <v/>
      </c>
      <c r="CP35" s="336"/>
      <c r="CQ35" s="335" t="str">
        <f>IF('各会計、関係団体の財政状況及び健全化判断比率'!BS8="","",'各会計、関係団体の財政状況及び健全化判断比率'!BS8)</f>
        <v/>
      </c>
      <c r="CR35" s="335"/>
      <c r="CS35" s="335"/>
      <c r="CT35" s="335"/>
      <c r="CU35" s="335"/>
      <c r="CV35" s="335"/>
      <c r="CW35" s="335"/>
      <c r="CX35" s="335"/>
      <c r="CY35" s="335"/>
      <c r="CZ35" s="335"/>
      <c r="DA35" s="335"/>
      <c r="DB35" s="335"/>
      <c r="DC35" s="335"/>
      <c r="DD35" s="335"/>
      <c r="DE35" s="335"/>
      <c r="DF35" s="69"/>
      <c r="DG35" s="337" t="str">
        <f>IF('各会計、関係団体の財政状況及び健全化判断比率'!BR8="","",'各会計、関係団体の財政状況及び健全化判断比率'!BR8)</f>
        <v/>
      </c>
      <c r="DH35" s="337"/>
      <c r="DI35" s="76"/>
      <c r="DJ35" s="44"/>
      <c r="DK35" s="44"/>
      <c r="DL35" s="44"/>
      <c r="DM35" s="44"/>
      <c r="DN35" s="44"/>
      <c r="DO35" s="44"/>
    </row>
    <row r="36" spans="1:119" ht="32.25" customHeight="1" x14ac:dyDescent="0.15">
      <c r="A36" s="45"/>
      <c r="B36" s="71"/>
      <c r="C36" s="336" t="str">
        <f>IF(E36="","",C35+1)</f>
        <v/>
      </c>
      <c r="D36" s="336"/>
      <c r="E36" s="335" t="str">
        <f>IF('各会計、関係団体の財政状況及び健全化判断比率'!B9="","",'各会計、関係団体の財政状況及び健全化判断比率'!B9)</f>
        <v/>
      </c>
      <c r="F36" s="335"/>
      <c r="G36" s="335"/>
      <c r="H36" s="335"/>
      <c r="I36" s="335"/>
      <c r="J36" s="335"/>
      <c r="K36" s="335"/>
      <c r="L36" s="335"/>
      <c r="M36" s="335"/>
      <c r="N36" s="335"/>
      <c r="O36" s="335"/>
      <c r="P36" s="335"/>
      <c r="Q36" s="335"/>
      <c r="R36" s="335"/>
      <c r="S36" s="335"/>
      <c r="T36" s="72"/>
      <c r="U36" s="336">
        <f t="shared" ref="U36:U43" si="4">IF(W36="","",U35+1)</f>
        <v>4</v>
      </c>
      <c r="V36" s="336"/>
      <c r="W36" s="335" t="str">
        <f>IF('各会計、関係団体の財政状況及び健全化判断比率'!B30="","",'各会計、関係団体の財政状況及び健全化判断比率'!B30)</f>
        <v>後期高齢者医療特別会計</v>
      </c>
      <c r="X36" s="335"/>
      <c r="Y36" s="335"/>
      <c r="Z36" s="335"/>
      <c r="AA36" s="335"/>
      <c r="AB36" s="335"/>
      <c r="AC36" s="335"/>
      <c r="AD36" s="335"/>
      <c r="AE36" s="335"/>
      <c r="AF36" s="335"/>
      <c r="AG36" s="335"/>
      <c r="AH36" s="335"/>
      <c r="AI36" s="335"/>
      <c r="AJ36" s="335"/>
      <c r="AK36" s="335"/>
      <c r="AL36" s="72"/>
      <c r="AM36" s="336" t="str">
        <f t="shared" si="0"/>
        <v/>
      </c>
      <c r="AN36" s="336"/>
      <c r="AO36" s="335"/>
      <c r="AP36" s="335"/>
      <c r="AQ36" s="335"/>
      <c r="AR36" s="335"/>
      <c r="AS36" s="335"/>
      <c r="AT36" s="335"/>
      <c r="AU36" s="335"/>
      <c r="AV36" s="335"/>
      <c r="AW36" s="335"/>
      <c r="AX36" s="335"/>
      <c r="AY36" s="335"/>
      <c r="AZ36" s="335"/>
      <c r="BA36" s="335"/>
      <c r="BB36" s="335"/>
      <c r="BC36" s="335"/>
      <c r="BD36" s="72"/>
      <c r="BE36" s="336" t="str">
        <f t="shared" si="1"/>
        <v/>
      </c>
      <c r="BF36" s="336"/>
      <c r="BG36" s="335"/>
      <c r="BH36" s="335"/>
      <c r="BI36" s="335"/>
      <c r="BJ36" s="335"/>
      <c r="BK36" s="335"/>
      <c r="BL36" s="335"/>
      <c r="BM36" s="335"/>
      <c r="BN36" s="335"/>
      <c r="BO36" s="335"/>
      <c r="BP36" s="335"/>
      <c r="BQ36" s="335"/>
      <c r="BR36" s="335"/>
      <c r="BS36" s="335"/>
      <c r="BT36" s="335"/>
      <c r="BU36" s="335"/>
      <c r="BV36" s="72"/>
      <c r="BW36" s="336">
        <f t="shared" si="2"/>
        <v>8</v>
      </c>
      <c r="BX36" s="336"/>
      <c r="BY36" s="335" t="str">
        <f>IF('各会計、関係団体の財政状況及び健全化判断比率'!B70="","",'各会計、関係団体の財政状況及び健全化判断比率'!B70)</f>
        <v>邑楽館林医療事務組合（病院事業会計）</v>
      </c>
      <c r="BZ36" s="335"/>
      <c r="CA36" s="335"/>
      <c r="CB36" s="335"/>
      <c r="CC36" s="335"/>
      <c r="CD36" s="335"/>
      <c r="CE36" s="335"/>
      <c r="CF36" s="335"/>
      <c r="CG36" s="335"/>
      <c r="CH36" s="335"/>
      <c r="CI36" s="335"/>
      <c r="CJ36" s="335"/>
      <c r="CK36" s="335"/>
      <c r="CL36" s="335"/>
      <c r="CM36" s="335"/>
      <c r="CN36" s="72"/>
      <c r="CO36" s="336" t="str">
        <f t="shared" si="3"/>
        <v/>
      </c>
      <c r="CP36" s="336"/>
      <c r="CQ36" s="335" t="str">
        <f>IF('各会計、関係団体の財政状況及び健全化判断比率'!BS9="","",'各会計、関係団体の財政状況及び健全化判断比率'!BS9)</f>
        <v/>
      </c>
      <c r="CR36" s="335"/>
      <c r="CS36" s="335"/>
      <c r="CT36" s="335"/>
      <c r="CU36" s="335"/>
      <c r="CV36" s="335"/>
      <c r="CW36" s="335"/>
      <c r="CX36" s="335"/>
      <c r="CY36" s="335"/>
      <c r="CZ36" s="335"/>
      <c r="DA36" s="335"/>
      <c r="DB36" s="335"/>
      <c r="DC36" s="335"/>
      <c r="DD36" s="335"/>
      <c r="DE36" s="335"/>
      <c r="DF36" s="69"/>
      <c r="DG36" s="337" t="str">
        <f>IF('各会計、関係団体の財政状況及び健全化判断比率'!BR9="","",'各会計、関係団体の財政状況及び健全化判断比率'!BR9)</f>
        <v/>
      </c>
      <c r="DH36" s="337"/>
      <c r="DI36" s="76"/>
      <c r="DJ36" s="44"/>
      <c r="DK36" s="44"/>
      <c r="DL36" s="44"/>
      <c r="DM36" s="44"/>
      <c r="DN36" s="44"/>
      <c r="DO36" s="44"/>
    </row>
    <row r="37" spans="1:119" ht="32.25" customHeight="1" x14ac:dyDescent="0.15">
      <c r="A37" s="45"/>
      <c r="B37" s="71"/>
      <c r="C37" s="336" t="str">
        <f>IF(E37="","",C36+1)</f>
        <v/>
      </c>
      <c r="D37" s="336"/>
      <c r="E37" s="335" t="str">
        <f>IF('各会計、関係団体の財政状況及び健全化判断比率'!B10="","",'各会計、関係団体の財政状況及び健全化判断比率'!B10)</f>
        <v/>
      </c>
      <c r="F37" s="335"/>
      <c r="G37" s="335"/>
      <c r="H37" s="335"/>
      <c r="I37" s="335"/>
      <c r="J37" s="335"/>
      <c r="K37" s="335"/>
      <c r="L37" s="335"/>
      <c r="M37" s="335"/>
      <c r="N37" s="335"/>
      <c r="O37" s="335"/>
      <c r="P37" s="335"/>
      <c r="Q37" s="335"/>
      <c r="R37" s="335"/>
      <c r="S37" s="335"/>
      <c r="T37" s="72"/>
      <c r="U37" s="336" t="str">
        <f t="shared" si="4"/>
        <v/>
      </c>
      <c r="V37" s="336"/>
      <c r="W37" s="335"/>
      <c r="X37" s="335"/>
      <c r="Y37" s="335"/>
      <c r="Z37" s="335"/>
      <c r="AA37" s="335"/>
      <c r="AB37" s="335"/>
      <c r="AC37" s="335"/>
      <c r="AD37" s="335"/>
      <c r="AE37" s="335"/>
      <c r="AF37" s="335"/>
      <c r="AG37" s="335"/>
      <c r="AH37" s="335"/>
      <c r="AI37" s="335"/>
      <c r="AJ37" s="335"/>
      <c r="AK37" s="335"/>
      <c r="AL37" s="72"/>
      <c r="AM37" s="336" t="str">
        <f t="shared" si="0"/>
        <v/>
      </c>
      <c r="AN37" s="336"/>
      <c r="AO37" s="335"/>
      <c r="AP37" s="335"/>
      <c r="AQ37" s="335"/>
      <c r="AR37" s="335"/>
      <c r="AS37" s="335"/>
      <c r="AT37" s="335"/>
      <c r="AU37" s="335"/>
      <c r="AV37" s="335"/>
      <c r="AW37" s="335"/>
      <c r="AX37" s="335"/>
      <c r="AY37" s="335"/>
      <c r="AZ37" s="335"/>
      <c r="BA37" s="335"/>
      <c r="BB37" s="335"/>
      <c r="BC37" s="335"/>
      <c r="BD37" s="72"/>
      <c r="BE37" s="336" t="str">
        <f t="shared" si="1"/>
        <v/>
      </c>
      <c r="BF37" s="336"/>
      <c r="BG37" s="335"/>
      <c r="BH37" s="335"/>
      <c r="BI37" s="335"/>
      <c r="BJ37" s="335"/>
      <c r="BK37" s="335"/>
      <c r="BL37" s="335"/>
      <c r="BM37" s="335"/>
      <c r="BN37" s="335"/>
      <c r="BO37" s="335"/>
      <c r="BP37" s="335"/>
      <c r="BQ37" s="335"/>
      <c r="BR37" s="335"/>
      <c r="BS37" s="335"/>
      <c r="BT37" s="335"/>
      <c r="BU37" s="335"/>
      <c r="BV37" s="72"/>
      <c r="BW37" s="336">
        <f t="shared" si="2"/>
        <v>9</v>
      </c>
      <c r="BX37" s="336"/>
      <c r="BY37" s="335" t="str">
        <f>IF('各会計、関係団体の財政状況及び健全化判断比率'!B71="","",'各会計、関係団体の財政状況及び健全化判断比率'!B71)</f>
        <v>館林衛生施設組合</v>
      </c>
      <c r="BZ37" s="335"/>
      <c r="CA37" s="335"/>
      <c r="CB37" s="335"/>
      <c r="CC37" s="335"/>
      <c r="CD37" s="335"/>
      <c r="CE37" s="335"/>
      <c r="CF37" s="335"/>
      <c r="CG37" s="335"/>
      <c r="CH37" s="335"/>
      <c r="CI37" s="335"/>
      <c r="CJ37" s="335"/>
      <c r="CK37" s="335"/>
      <c r="CL37" s="335"/>
      <c r="CM37" s="335"/>
      <c r="CN37" s="72"/>
      <c r="CO37" s="336" t="str">
        <f t="shared" si="3"/>
        <v/>
      </c>
      <c r="CP37" s="336"/>
      <c r="CQ37" s="335" t="str">
        <f>IF('各会計、関係団体の財政状況及び健全化判断比率'!BS10="","",'各会計、関係団体の財政状況及び健全化判断比率'!BS10)</f>
        <v/>
      </c>
      <c r="CR37" s="335"/>
      <c r="CS37" s="335"/>
      <c r="CT37" s="335"/>
      <c r="CU37" s="335"/>
      <c r="CV37" s="335"/>
      <c r="CW37" s="335"/>
      <c r="CX37" s="335"/>
      <c r="CY37" s="335"/>
      <c r="CZ37" s="335"/>
      <c r="DA37" s="335"/>
      <c r="DB37" s="335"/>
      <c r="DC37" s="335"/>
      <c r="DD37" s="335"/>
      <c r="DE37" s="335"/>
      <c r="DF37" s="69"/>
      <c r="DG37" s="337" t="str">
        <f>IF('各会計、関係団体の財政状況及び健全化判断比率'!BR10="","",'各会計、関係団体の財政状況及び健全化判断比率'!BR10)</f>
        <v/>
      </c>
      <c r="DH37" s="337"/>
      <c r="DI37" s="76"/>
      <c r="DJ37" s="44"/>
      <c r="DK37" s="44"/>
      <c r="DL37" s="44"/>
      <c r="DM37" s="44"/>
      <c r="DN37" s="44"/>
      <c r="DO37" s="44"/>
    </row>
    <row r="38" spans="1:119" ht="32.25" customHeight="1" x14ac:dyDescent="0.15">
      <c r="A38" s="45"/>
      <c r="B38" s="71"/>
      <c r="C38" s="336" t="str">
        <f t="shared" ref="C38:C43" si="5">IF(E38="","",C37+1)</f>
        <v/>
      </c>
      <c r="D38" s="336"/>
      <c r="E38" s="335" t="str">
        <f>IF('各会計、関係団体の財政状況及び健全化判断比率'!B11="","",'各会計、関係団体の財政状況及び健全化判断比率'!B11)</f>
        <v/>
      </c>
      <c r="F38" s="335"/>
      <c r="G38" s="335"/>
      <c r="H38" s="335"/>
      <c r="I38" s="335"/>
      <c r="J38" s="335"/>
      <c r="K38" s="335"/>
      <c r="L38" s="335"/>
      <c r="M38" s="335"/>
      <c r="N38" s="335"/>
      <c r="O38" s="335"/>
      <c r="P38" s="335"/>
      <c r="Q38" s="335"/>
      <c r="R38" s="335"/>
      <c r="S38" s="335"/>
      <c r="T38" s="72"/>
      <c r="U38" s="336" t="str">
        <f t="shared" si="4"/>
        <v/>
      </c>
      <c r="V38" s="336"/>
      <c r="W38" s="335"/>
      <c r="X38" s="335"/>
      <c r="Y38" s="335"/>
      <c r="Z38" s="335"/>
      <c r="AA38" s="335"/>
      <c r="AB38" s="335"/>
      <c r="AC38" s="335"/>
      <c r="AD38" s="335"/>
      <c r="AE38" s="335"/>
      <c r="AF38" s="335"/>
      <c r="AG38" s="335"/>
      <c r="AH38" s="335"/>
      <c r="AI38" s="335"/>
      <c r="AJ38" s="335"/>
      <c r="AK38" s="335"/>
      <c r="AL38" s="72"/>
      <c r="AM38" s="336" t="str">
        <f t="shared" si="0"/>
        <v/>
      </c>
      <c r="AN38" s="336"/>
      <c r="AO38" s="335"/>
      <c r="AP38" s="335"/>
      <c r="AQ38" s="335"/>
      <c r="AR38" s="335"/>
      <c r="AS38" s="335"/>
      <c r="AT38" s="335"/>
      <c r="AU38" s="335"/>
      <c r="AV38" s="335"/>
      <c r="AW38" s="335"/>
      <c r="AX38" s="335"/>
      <c r="AY38" s="335"/>
      <c r="AZ38" s="335"/>
      <c r="BA38" s="335"/>
      <c r="BB38" s="335"/>
      <c r="BC38" s="335"/>
      <c r="BD38" s="72"/>
      <c r="BE38" s="336" t="str">
        <f t="shared" si="1"/>
        <v/>
      </c>
      <c r="BF38" s="336"/>
      <c r="BG38" s="335"/>
      <c r="BH38" s="335"/>
      <c r="BI38" s="335"/>
      <c r="BJ38" s="335"/>
      <c r="BK38" s="335"/>
      <c r="BL38" s="335"/>
      <c r="BM38" s="335"/>
      <c r="BN38" s="335"/>
      <c r="BO38" s="335"/>
      <c r="BP38" s="335"/>
      <c r="BQ38" s="335"/>
      <c r="BR38" s="335"/>
      <c r="BS38" s="335"/>
      <c r="BT38" s="335"/>
      <c r="BU38" s="335"/>
      <c r="BV38" s="72"/>
      <c r="BW38" s="336">
        <f t="shared" si="2"/>
        <v>10</v>
      </c>
      <c r="BX38" s="336"/>
      <c r="BY38" s="335" t="str">
        <f>IF('各会計、関係団体の財政状況及び健全化判断比率'!B72="","",'各会計、関係団体の財政状況及び健全化判断比率'!B72)</f>
        <v>群馬県市町村会館管理組合</v>
      </c>
      <c r="BZ38" s="335"/>
      <c r="CA38" s="335"/>
      <c r="CB38" s="335"/>
      <c r="CC38" s="335"/>
      <c r="CD38" s="335"/>
      <c r="CE38" s="335"/>
      <c r="CF38" s="335"/>
      <c r="CG38" s="335"/>
      <c r="CH38" s="335"/>
      <c r="CI38" s="335"/>
      <c r="CJ38" s="335"/>
      <c r="CK38" s="335"/>
      <c r="CL38" s="335"/>
      <c r="CM38" s="335"/>
      <c r="CN38" s="72"/>
      <c r="CO38" s="336" t="str">
        <f t="shared" si="3"/>
        <v/>
      </c>
      <c r="CP38" s="336"/>
      <c r="CQ38" s="335" t="str">
        <f>IF('各会計、関係団体の財政状況及び健全化判断比率'!BS11="","",'各会計、関係団体の財政状況及び健全化判断比率'!BS11)</f>
        <v/>
      </c>
      <c r="CR38" s="335"/>
      <c r="CS38" s="335"/>
      <c r="CT38" s="335"/>
      <c r="CU38" s="335"/>
      <c r="CV38" s="335"/>
      <c r="CW38" s="335"/>
      <c r="CX38" s="335"/>
      <c r="CY38" s="335"/>
      <c r="CZ38" s="335"/>
      <c r="DA38" s="335"/>
      <c r="DB38" s="335"/>
      <c r="DC38" s="335"/>
      <c r="DD38" s="335"/>
      <c r="DE38" s="335"/>
      <c r="DF38" s="69"/>
      <c r="DG38" s="337" t="str">
        <f>IF('各会計、関係団体の財政状況及び健全化判断比率'!BR11="","",'各会計、関係団体の財政状況及び健全化判断比率'!BR11)</f>
        <v/>
      </c>
      <c r="DH38" s="337"/>
      <c r="DI38" s="76"/>
      <c r="DJ38" s="44"/>
      <c r="DK38" s="44"/>
      <c r="DL38" s="44"/>
      <c r="DM38" s="44"/>
      <c r="DN38" s="44"/>
      <c r="DO38" s="44"/>
    </row>
    <row r="39" spans="1:119" ht="32.25" customHeight="1" x14ac:dyDescent="0.15">
      <c r="A39" s="45"/>
      <c r="B39" s="71"/>
      <c r="C39" s="336" t="str">
        <f t="shared" si="5"/>
        <v/>
      </c>
      <c r="D39" s="336"/>
      <c r="E39" s="335" t="str">
        <f>IF('各会計、関係団体の財政状況及び健全化判断比率'!B12="","",'各会計、関係団体の財政状況及び健全化判断比率'!B12)</f>
        <v/>
      </c>
      <c r="F39" s="335"/>
      <c r="G39" s="335"/>
      <c r="H39" s="335"/>
      <c r="I39" s="335"/>
      <c r="J39" s="335"/>
      <c r="K39" s="335"/>
      <c r="L39" s="335"/>
      <c r="M39" s="335"/>
      <c r="N39" s="335"/>
      <c r="O39" s="335"/>
      <c r="P39" s="335"/>
      <c r="Q39" s="335"/>
      <c r="R39" s="335"/>
      <c r="S39" s="335"/>
      <c r="T39" s="72"/>
      <c r="U39" s="336" t="str">
        <f t="shared" si="4"/>
        <v/>
      </c>
      <c r="V39" s="336"/>
      <c r="W39" s="335"/>
      <c r="X39" s="335"/>
      <c r="Y39" s="335"/>
      <c r="Z39" s="335"/>
      <c r="AA39" s="335"/>
      <c r="AB39" s="335"/>
      <c r="AC39" s="335"/>
      <c r="AD39" s="335"/>
      <c r="AE39" s="335"/>
      <c r="AF39" s="335"/>
      <c r="AG39" s="335"/>
      <c r="AH39" s="335"/>
      <c r="AI39" s="335"/>
      <c r="AJ39" s="335"/>
      <c r="AK39" s="335"/>
      <c r="AL39" s="72"/>
      <c r="AM39" s="336" t="str">
        <f t="shared" si="0"/>
        <v/>
      </c>
      <c r="AN39" s="336"/>
      <c r="AO39" s="335"/>
      <c r="AP39" s="335"/>
      <c r="AQ39" s="335"/>
      <c r="AR39" s="335"/>
      <c r="AS39" s="335"/>
      <c r="AT39" s="335"/>
      <c r="AU39" s="335"/>
      <c r="AV39" s="335"/>
      <c r="AW39" s="335"/>
      <c r="AX39" s="335"/>
      <c r="AY39" s="335"/>
      <c r="AZ39" s="335"/>
      <c r="BA39" s="335"/>
      <c r="BB39" s="335"/>
      <c r="BC39" s="335"/>
      <c r="BD39" s="72"/>
      <c r="BE39" s="336" t="str">
        <f t="shared" si="1"/>
        <v/>
      </c>
      <c r="BF39" s="336"/>
      <c r="BG39" s="335"/>
      <c r="BH39" s="335"/>
      <c r="BI39" s="335"/>
      <c r="BJ39" s="335"/>
      <c r="BK39" s="335"/>
      <c r="BL39" s="335"/>
      <c r="BM39" s="335"/>
      <c r="BN39" s="335"/>
      <c r="BO39" s="335"/>
      <c r="BP39" s="335"/>
      <c r="BQ39" s="335"/>
      <c r="BR39" s="335"/>
      <c r="BS39" s="335"/>
      <c r="BT39" s="335"/>
      <c r="BU39" s="335"/>
      <c r="BV39" s="72"/>
      <c r="BW39" s="336">
        <f t="shared" si="2"/>
        <v>11</v>
      </c>
      <c r="BX39" s="336"/>
      <c r="BY39" s="335" t="str">
        <f>IF('各会計、関係団体の財政状況及び健全化判断比率'!B73="","",'各会計、関係団体の財政状況及び健全化判断比率'!B73)</f>
        <v>群馬県市町村総合事務組合</v>
      </c>
      <c r="BZ39" s="335"/>
      <c r="CA39" s="335"/>
      <c r="CB39" s="335"/>
      <c r="CC39" s="335"/>
      <c r="CD39" s="335"/>
      <c r="CE39" s="335"/>
      <c r="CF39" s="335"/>
      <c r="CG39" s="335"/>
      <c r="CH39" s="335"/>
      <c r="CI39" s="335"/>
      <c r="CJ39" s="335"/>
      <c r="CK39" s="335"/>
      <c r="CL39" s="335"/>
      <c r="CM39" s="335"/>
      <c r="CN39" s="72"/>
      <c r="CO39" s="336" t="str">
        <f t="shared" si="3"/>
        <v/>
      </c>
      <c r="CP39" s="336"/>
      <c r="CQ39" s="335" t="str">
        <f>IF('各会計、関係団体の財政状況及び健全化判断比率'!BS12="","",'各会計、関係団体の財政状況及び健全化判断比率'!BS12)</f>
        <v/>
      </c>
      <c r="CR39" s="335"/>
      <c r="CS39" s="335"/>
      <c r="CT39" s="335"/>
      <c r="CU39" s="335"/>
      <c r="CV39" s="335"/>
      <c r="CW39" s="335"/>
      <c r="CX39" s="335"/>
      <c r="CY39" s="335"/>
      <c r="CZ39" s="335"/>
      <c r="DA39" s="335"/>
      <c r="DB39" s="335"/>
      <c r="DC39" s="335"/>
      <c r="DD39" s="335"/>
      <c r="DE39" s="335"/>
      <c r="DF39" s="69"/>
      <c r="DG39" s="337" t="str">
        <f>IF('各会計、関係団体の財政状況及び健全化判断比率'!BR12="","",'各会計、関係団体の財政状況及び健全化判断比率'!BR12)</f>
        <v/>
      </c>
      <c r="DH39" s="337"/>
      <c r="DI39" s="76"/>
      <c r="DJ39" s="44"/>
      <c r="DK39" s="44"/>
      <c r="DL39" s="44"/>
      <c r="DM39" s="44"/>
      <c r="DN39" s="44"/>
      <c r="DO39" s="44"/>
    </row>
    <row r="40" spans="1:119" ht="32.25" customHeight="1" x14ac:dyDescent="0.15">
      <c r="A40" s="45"/>
      <c r="B40" s="71"/>
      <c r="C40" s="336" t="str">
        <f t="shared" si="5"/>
        <v/>
      </c>
      <c r="D40" s="336"/>
      <c r="E40" s="335" t="str">
        <f>IF('各会計、関係団体の財政状況及び健全化判断比率'!B13="","",'各会計、関係団体の財政状況及び健全化判断比率'!B13)</f>
        <v/>
      </c>
      <c r="F40" s="335"/>
      <c r="G40" s="335"/>
      <c r="H40" s="335"/>
      <c r="I40" s="335"/>
      <c r="J40" s="335"/>
      <c r="K40" s="335"/>
      <c r="L40" s="335"/>
      <c r="M40" s="335"/>
      <c r="N40" s="335"/>
      <c r="O40" s="335"/>
      <c r="P40" s="335"/>
      <c r="Q40" s="335"/>
      <c r="R40" s="335"/>
      <c r="S40" s="335"/>
      <c r="T40" s="72"/>
      <c r="U40" s="336" t="str">
        <f t="shared" si="4"/>
        <v/>
      </c>
      <c r="V40" s="336"/>
      <c r="W40" s="335"/>
      <c r="X40" s="335"/>
      <c r="Y40" s="335"/>
      <c r="Z40" s="335"/>
      <c r="AA40" s="335"/>
      <c r="AB40" s="335"/>
      <c r="AC40" s="335"/>
      <c r="AD40" s="335"/>
      <c r="AE40" s="335"/>
      <c r="AF40" s="335"/>
      <c r="AG40" s="335"/>
      <c r="AH40" s="335"/>
      <c r="AI40" s="335"/>
      <c r="AJ40" s="335"/>
      <c r="AK40" s="335"/>
      <c r="AL40" s="72"/>
      <c r="AM40" s="336" t="str">
        <f t="shared" si="0"/>
        <v/>
      </c>
      <c r="AN40" s="336"/>
      <c r="AO40" s="335"/>
      <c r="AP40" s="335"/>
      <c r="AQ40" s="335"/>
      <c r="AR40" s="335"/>
      <c r="AS40" s="335"/>
      <c r="AT40" s="335"/>
      <c r="AU40" s="335"/>
      <c r="AV40" s="335"/>
      <c r="AW40" s="335"/>
      <c r="AX40" s="335"/>
      <c r="AY40" s="335"/>
      <c r="AZ40" s="335"/>
      <c r="BA40" s="335"/>
      <c r="BB40" s="335"/>
      <c r="BC40" s="335"/>
      <c r="BD40" s="72"/>
      <c r="BE40" s="336" t="str">
        <f t="shared" si="1"/>
        <v/>
      </c>
      <c r="BF40" s="336"/>
      <c r="BG40" s="335"/>
      <c r="BH40" s="335"/>
      <c r="BI40" s="335"/>
      <c r="BJ40" s="335"/>
      <c r="BK40" s="335"/>
      <c r="BL40" s="335"/>
      <c r="BM40" s="335"/>
      <c r="BN40" s="335"/>
      <c r="BO40" s="335"/>
      <c r="BP40" s="335"/>
      <c r="BQ40" s="335"/>
      <c r="BR40" s="335"/>
      <c r="BS40" s="335"/>
      <c r="BT40" s="335"/>
      <c r="BU40" s="335"/>
      <c r="BV40" s="72"/>
      <c r="BW40" s="336">
        <f t="shared" si="2"/>
        <v>12</v>
      </c>
      <c r="BX40" s="336"/>
      <c r="BY40" s="335" t="str">
        <f>IF('各会計、関係団体の財政状況及び健全化判断比率'!B74="","",'各会計、関係団体の財政状況及び健全化判断比率'!B74)</f>
        <v>群馬県後期高齢者医療広域連合（一般会計）</v>
      </c>
      <c r="BZ40" s="335"/>
      <c r="CA40" s="335"/>
      <c r="CB40" s="335"/>
      <c r="CC40" s="335"/>
      <c r="CD40" s="335"/>
      <c r="CE40" s="335"/>
      <c r="CF40" s="335"/>
      <c r="CG40" s="335"/>
      <c r="CH40" s="335"/>
      <c r="CI40" s="335"/>
      <c r="CJ40" s="335"/>
      <c r="CK40" s="335"/>
      <c r="CL40" s="335"/>
      <c r="CM40" s="335"/>
      <c r="CN40" s="72"/>
      <c r="CO40" s="336" t="str">
        <f t="shared" si="3"/>
        <v/>
      </c>
      <c r="CP40" s="336"/>
      <c r="CQ40" s="335" t="str">
        <f>IF('各会計、関係団体の財政状況及び健全化判断比率'!BS13="","",'各会計、関係団体の財政状況及び健全化判断比率'!BS13)</f>
        <v/>
      </c>
      <c r="CR40" s="335"/>
      <c r="CS40" s="335"/>
      <c r="CT40" s="335"/>
      <c r="CU40" s="335"/>
      <c r="CV40" s="335"/>
      <c r="CW40" s="335"/>
      <c r="CX40" s="335"/>
      <c r="CY40" s="335"/>
      <c r="CZ40" s="335"/>
      <c r="DA40" s="335"/>
      <c r="DB40" s="335"/>
      <c r="DC40" s="335"/>
      <c r="DD40" s="335"/>
      <c r="DE40" s="335"/>
      <c r="DF40" s="69"/>
      <c r="DG40" s="337" t="str">
        <f>IF('各会計、関係団体の財政状況及び健全化判断比率'!BR13="","",'各会計、関係団体の財政状況及び健全化判断比率'!BR13)</f>
        <v/>
      </c>
      <c r="DH40" s="337"/>
      <c r="DI40" s="76"/>
      <c r="DJ40" s="44"/>
      <c r="DK40" s="44"/>
      <c r="DL40" s="44"/>
      <c r="DM40" s="44"/>
      <c r="DN40" s="44"/>
      <c r="DO40" s="44"/>
    </row>
    <row r="41" spans="1:119" ht="32.25" customHeight="1" x14ac:dyDescent="0.15">
      <c r="A41" s="45"/>
      <c r="B41" s="71"/>
      <c r="C41" s="336" t="str">
        <f t="shared" si="5"/>
        <v/>
      </c>
      <c r="D41" s="336"/>
      <c r="E41" s="335" t="str">
        <f>IF('各会計、関係団体の財政状況及び健全化判断比率'!B14="","",'各会計、関係団体の財政状況及び健全化判断比率'!B14)</f>
        <v/>
      </c>
      <c r="F41" s="335"/>
      <c r="G41" s="335"/>
      <c r="H41" s="335"/>
      <c r="I41" s="335"/>
      <c r="J41" s="335"/>
      <c r="K41" s="335"/>
      <c r="L41" s="335"/>
      <c r="M41" s="335"/>
      <c r="N41" s="335"/>
      <c r="O41" s="335"/>
      <c r="P41" s="335"/>
      <c r="Q41" s="335"/>
      <c r="R41" s="335"/>
      <c r="S41" s="335"/>
      <c r="T41" s="72"/>
      <c r="U41" s="336" t="str">
        <f t="shared" si="4"/>
        <v/>
      </c>
      <c r="V41" s="336"/>
      <c r="W41" s="335"/>
      <c r="X41" s="335"/>
      <c r="Y41" s="335"/>
      <c r="Z41" s="335"/>
      <c r="AA41" s="335"/>
      <c r="AB41" s="335"/>
      <c r="AC41" s="335"/>
      <c r="AD41" s="335"/>
      <c r="AE41" s="335"/>
      <c r="AF41" s="335"/>
      <c r="AG41" s="335"/>
      <c r="AH41" s="335"/>
      <c r="AI41" s="335"/>
      <c r="AJ41" s="335"/>
      <c r="AK41" s="335"/>
      <c r="AL41" s="72"/>
      <c r="AM41" s="336" t="str">
        <f t="shared" si="0"/>
        <v/>
      </c>
      <c r="AN41" s="336"/>
      <c r="AO41" s="335"/>
      <c r="AP41" s="335"/>
      <c r="AQ41" s="335"/>
      <c r="AR41" s="335"/>
      <c r="AS41" s="335"/>
      <c r="AT41" s="335"/>
      <c r="AU41" s="335"/>
      <c r="AV41" s="335"/>
      <c r="AW41" s="335"/>
      <c r="AX41" s="335"/>
      <c r="AY41" s="335"/>
      <c r="AZ41" s="335"/>
      <c r="BA41" s="335"/>
      <c r="BB41" s="335"/>
      <c r="BC41" s="335"/>
      <c r="BD41" s="72"/>
      <c r="BE41" s="336" t="str">
        <f t="shared" si="1"/>
        <v/>
      </c>
      <c r="BF41" s="336"/>
      <c r="BG41" s="335"/>
      <c r="BH41" s="335"/>
      <c r="BI41" s="335"/>
      <c r="BJ41" s="335"/>
      <c r="BK41" s="335"/>
      <c r="BL41" s="335"/>
      <c r="BM41" s="335"/>
      <c r="BN41" s="335"/>
      <c r="BO41" s="335"/>
      <c r="BP41" s="335"/>
      <c r="BQ41" s="335"/>
      <c r="BR41" s="335"/>
      <c r="BS41" s="335"/>
      <c r="BT41" s="335"/>
      <c r="BU41" s="335"/>
      <c r="BV41" s="72"/>
      <c r="BW41" s="336">
        <f t="shared" si="2"/>
        <v>13</v>
      </c>
      <c r="BX41" s="336"/>
      <c r="BY41" s="335" t="str">
        <f>IF('各会計、関係団体の財政状況及び健全化判断比率'!B75="","",'各会計、関係団体の財政状況及び健全化判断比率'!B75)</f>
        <v>群馬県後期高齢者医療広域連合（事業会計）</v>
      </c>
      <c r="BZ41" s="335"/>
      <c r="CA41" s="335"/>
      <c r="CB41" s="335"/>
      <c r="CC41" s="335"/>
      <c r="CD41" s="335"/>
      <c r="CE41" s="335"/>
      <c r="CF41" s="335"/>
      <c r="CG41" s="335"/>
      <c r="CH41" s="335"/>
      <c r="CI41" s="335"/>
      <c r="CJ41" s="335"/>
      <c r="CK41" s="335"/>
      <c r="CL41" s="335"/>
      <c r="CM41" s="335"/>
      <c r="CN41" s="72"/>
      <c r="CO41" s="336" t="str">
        <f t="shared" si="3"/>
        <v/>
      </c>
      <c r="CP41" s="336"/>
      <c r="CQ41" s="335" t="str">
        <f>IF('各会計、関係団体の財政状況及び健全化判断比率'!BS14="","",'各会計、関係団体の財政状況及び健全化判断比率'!BS14)</f>
        <v/>
      </c>
      <c r="CR41" s="335"/>
      <c r="CS41" s="335"/>
      <c r="CT41" s="335"/>
      <c r="CU41" s="335"/>
      <c r="CV41" s="335"/>
      <c r="CW41" s="335"/>
      <c r="CX41" s="335"/>
      <c r="CY41" s="335"/>
      <c r="CZ41" s="335"/>
      <c r="DA41" s="335"/>
      <c r="DB41" s="335"/>
      <c r="DC41" s="335"/>
      <c r="DD41" s="335"/>
      <c r="DE41" s="335"/>
      <c r="DF41" s="69"/>
      <c r="DG41" s="337" t="str">
        <f>IF('各会計、関係団体の財政状況及び健全化判断比率'!BR14="","",'各会計、関係団体の財政状況及び健全化判断比率'!BR14)</f>
        <v/>
      </c>
      <c r="DH41" s="337"/>
      <c r="DI41" s="76"/>
      <c r="DJ41" s="44"/>
      <c r="DK41" s="44"/>
      <c r="DL41" s="44"/>
      <c r="DM41" s="44"/>
      <c r="DN41" s="44"/>
      <c r="DO41" s="44"/>
    </row>
    <row r="42" spans="1:119" ht="32.25" customHeight="1" x14ac:dyDescent="0.15">
      <c r="A42" s="44"/>
      <c r="B42" s="71"/>
      <c r="C42" s="336" t="str">
        <f t="shared" si="5"/>
        <v/>
      </c>
      <c r="D42" s="336"/>
      <c r="E42" s="335" t="str">
        <f>IF('各会計、関係団体の財政状況及び健全化判断比率'!B15="","",'各会計、関係団体の財政状況及び健全化判断比率'!B15)</f>
        <v/>
      </c>
      <c r="F42" s="335"/>
      <c r="G42" s="335"/>
      <c r="H42" s="335"/>
      <c r="I42" s="335"/>
      <c r="J42" s="335"/>
      <c r="K42" s="335"/>
      <c r="L42" s="335"/>
      <c r="M42" s="335"/>
      <c r="N42" s="335"/>
      <c r="O42" s="335"/>
      <c r="P42" s="335"/>
      <c r="Q42" s="335"/>
      <c r="R42" s="335"/>
      <c r="S42" s="335"/>
      <c r="T42" s="72"/>
      <c r="U42" s="336" t="str">
        <f t="shared" si="4"/>
        <v/>
      </c>
      <c r="V42" s="336"/>
      <c r="W42" s="335"/>
      <c r="X42" s="335"/>
      <c r="Y42" s="335"/>
      <c r="Z42" s="335"/>
      <c r="AA42" s="335"/>
      <c r="AB42" s="335"/>
      <c r="AC42" s="335"/>
      <c r="AD42" s="335"/>
      <c r="AE42" s="335"/>
      <c r="AF42" s="335"/>
      <c r="AG42" s="335"/>
      <c r="AH42" s="335"/>
      <c r="AI42" s="335"/>
      <c r="AJ42" s="335"/>
      <c r="AK42" s="335"/>
      <c r="AL42" s="72"/>
      <c r="AM42" s="336" t="str">
        <f t="shared" si="0"/>
        <v/>
      </c>
      <c r="AN42" s="336"/>
      <c r="AO42" s="335"/>
      <c r="AP42" s="335"/>
      <c r="AQ42" s="335"/>
      <c r="AR42" s="335"/>
      <c r="AS42" s="335"/>
      <c r="AT42" s="335"/>
      <c r="AU42" s="335"/>
      <c r="AV42" s="335"/>
      <c r="AW42" s="335"/>
      <c r="AX42" s="335"/>
      <c r="AY42" s="335"/>
      <c r="AZ42" s="335"/>
      <c r="BA42" s="335"/>
      <c r="BB42" s="335"/>
      <c r="BC42" s="335"/>
      <c r="BD42" s="72"/>
      <c r="BE42" s="336" t="str">
        <f t="shared" si="1"/>
        <v/>
      </c>
      <c r="BF42" s="336"/>
      <c r="BG42" s="335"/>
      <c r="BH42" s="335"/>
      <c r="BI42" s="335"/>
      <c r="BJ42" s="335"/>
      <c r="BK42" s="335"/>
      <c r="BL42" s="335"/>
      <c r="BM42" s="335"/>
      <c r="BN42" s="335"/>
      <c r="BO42" s="335"/>
      <c r="BP42" s="335"/>
      <c r="BQ42" s="335"/>
      <c r="BR42" s="335"/>
      <c r="BS42" s="335"/>
      <c r="BT42" s="335"/>
      <c r="BU42" s="335"/>
      <c r="BV42" s="72"/>
      <c r="BW42" s="336">
        <f t="shared" si="2"/>
        <v>14</v>
      </c>
      <c r="BX42" s="336"/>
      <c r="BY42" s="335" t="str">
        <f>IF('各会計、関係団体の財政状況及び健全化判断比率'!B76="","",'各会計、関係団体の財政状況及び健全化判断比率'!B76)</f>
        <v>群馬東部水道企業団</v>
      </c>
      <c r="BZ42" s="335"/>
      <c r="CA42" s="335"/>
      <c r="CB42" s="335"/>
      <c r="CC42" s="335"/>
      <c r="CD42" s="335"/>
      <c r="CE42" s="335"/>
      <c r="CF42" s="335"/>
      <c r="CG42" s="335"/>
      <c r="CH42" s="335"/>
      <c r="CI42" s="335"/>
      <c r="CJ42" s="335"/>
      <c r="CK42" s="335"/>
      <c r="CL42" s="335"/>
      <c r="CM42" s="335"/>
      <c r="CN42" s="72"/>
      <c r="CO42" s="336" t="str">
        <f t="shared" si="3"/>
        <v/>
      </c>
      <c r="CP42" s="336"/>
      <c r="CQ42" s="335" t="str">
        <f>IF('各会計、関係団体の財政状況及び健全化判断比率'!BS15="","",'各会計、関係団体の財政状況及び健全化判断比率'!BS15)</f>
        <v/>
      </c>
      <c r="CR42" s="335"/>
      <c r="CS42" s="335"/>
      <c r="CT42" s="335"/>
      <c r="CU42" s="335"/>
      <c r="CV42" s="335"/>
      <c r="CW42" s="335"/>
      <c r="CX42" s="335"/>
      <c r="CY42" s="335"/>
      <c r="CZ42" s="335"/>
      <c r="DA42" s="335"/>
      <c r="DB42" s="335"/>
      <c r="DC42" s="335"/>
      <c r="DD42" s="335"/>
      <c r="DE42" s="335"/>
      <c r="DF42" s="69"/>
      <c r="DG42" s="337" t="str">
        <f>IF('各会計、関係団体の財政状況及び健全化判断比率'!BR15="","",'各会計、関係団体の財政状況及び健全化判断比率'!BR15)</f>
        <v/>
      </c>
      <c r="DH42" s="337"/>
      <c r="DI42" s="76"/>
      <c r="DJ42" s="44"/>
      <c r="DK42" s="44"/>
      <c r="DL42" s="44"/>
      <c r="DM42" s="44"/>
      <c r="DN42" s="44"/>
      <c r="DO42" s="44"/>
    </row>
    <row r="43" spans="1:119" ht="32.25" customHeight="1" x14ac:dyDescent="0.15">
      <c r="A43" s="44"/>
      <c r="B43" s="71"/>
      <c r="C43" s="336" t="str">
        <f t="shared" si="5"/>
        <v/>
      </c>
      <c r="D43" s="336"/>
      <c r="E43" s="335" t="str">
        <f>IF('各会計、関係団体の財政状況及び健全化判断比率'!B16="","",'各会計、関係団体の財政状況及び健全化判断比率'!B16)</f>
        <v/>
      </c>
      <c r="F43" s="335"/>
      <c r="G43" s="335"/>
      <c r="H43" s="335"/>
      <c r="I43" s="335"/>
      <c r="J43" s="335"/>
      <c r="K43" s="335"/>
      <c r="L43" s="335"/>
      <c r="M43" s="335"/>
      <c r="N43" s="335"/>
      <c r="O43" s="335"/>
      <c r="P43" s="335"/>
      <c r="Q43" s="335"/>
      <c r="R43" s="335"/>
      <c r="S43" s="335"/>
      <c r="T43" s="72"/>
      <c r="U43" s="336" t="str">
        <f t="shared" si="4"/>
        <v/>
      </c>
      <c r="V43" s="336"/>
      <c r="W43" s="335"/>
      <c r="X43" s="335"/>
      <c r="Y43" s="335"/>
      <c r="Z43" s="335"/>
      <c r="AA43" s="335"/>
      <c r="AB43" s="335"/>
      <c r="AC43" s="335"/>
      <c r="AD43" s="335"/>
      <c r="AE43" s="335"/>
      <c r="AF43" s="335"/>
      <c r="AG43" s="335"/>
      <c r="AH43" s="335"/>
      <c r="AI43" s="335"/>
      <c r="AJ43" s="335"/>
      <c r="AK43" s="335"/>
      <c r="AL43" s="72"/>
      <c r="AM43" s="336" t="str">
        <f t="shared" si="0"/>
        <v/>
      </c>
      <c r="AN43" s="336"/>
      <c r="AO43" s="335"/>
      <c r="AP43" s="335"/>
      <c r="AQ43" s="335"/>
      <c r="AR43" s="335"/>
      <c r="AS43" s="335"/>
      <c r="AT43" s="335"/>
      <c r="AU43" s="335"/>
      <c r="AV43" s="335"/>
      <c r="AW43" s="335"/>
      <c r="AX43" s="335"/>
      <c r="AY43" s="335"/>
      <c r="AZ43" s="335"/>
      <c r="BA43" s="335"/>
      <c r="BB43" s="335"/>
      <c r="BC43" s="335"/>
      <c r="BD43" s="72"/>
      <c r="BE43" s="336" t="str">
        <f t="shared" si="1"/>
        <v/>
      </c>
      <c r="BF43" s="336"/>
      <c r="BG43" s="335"/>
      <c r="BH43" s="335"/>
      <c r="BI43" s="335"/>
      <c r="BJ43" s="335"/>
      <c r="BK43" s="335"/>
      <c r="BL43" s="335"/>
      <c r="BM43" s="335"/>
      <c r="BN43" s="335"/>
      <c r="BO43" s="335"/>
      <c r="BP43" s="335"/>
      <c r="BQ43" s="335"/>
      <c r="BR43" s="335"/>
      <c r="BS43" s="335"/>
      <c r="BT43" s="335"/>
      <c r="BU43" s="335"/>
      <c r="BV43" s="72"/>
      <c r="BW43" s="336" t="str">
        <f t="shared" si="2"/>
        <v/>
      </c>
      <c r="BX43" s="336"/>
      <c r="BY43" s="335" t="str">
        <f>IF('各会計、関係団体の財政状況及び健全化判断比率'!B77="","",'各会計、関係団体の財政状況及び健全化判断比率'!B77)</f>
        <v/>
      </c>
      <c r="BZ43" s="335"/>
      <c r="CA43" s="335"/>
      <c r="CB43" s="335"/>
      <c r="CC43" s="335"/>
      <c r="CD43" s="335"/>
      <c r="CE43" s="335"/>
      <c r="CF43" s="335"/>
      <c r="CG43" s="335"/>
      <c r="CH43" s="335"/>
      <c r="CI43" s="335"/>
      <c r="CJ43" s="335"/>
      <c r="CK43" s="335"/>
      <c r="CL43" s="335"/>
      <c r="CM43" s="335"/>
      <c r="CN43" s="72"/>
      <c r="CO43" s="336" t="str">
        <f t="shared" si="3"/>
        <v/>
      </c>
      <c r="CP43" s="336"/>
      <c r="CQ43" s="335" t="str">
        <f>IF('各会計、関係団体の財政状況及び健全化判断比率'!BS16="","",'各会計、関係団体の財政状況及び健全化判断比率'!BS16)</f>
        <v/>
      </c>
      <c r="CR43" s="335"/>
      <c r="CS43" s="335"/>
      <c r="CT43" s="335"/>
      <c r="CU43" s="335"/>
      <c r="CV43" s="335"/>
      <c r="CW43" s="335"/>
      <c r="CX43" s="335"/>
      <c r="CY43" s="335"/>
      <c r="CZ43" s="335"/>
      <c r="DA43" s="335"/>
      <c r="DB43" s="335"/>
      <c r="DC43" s="335"/>
      <c r="DD43" s="335"/>
      <c r="DE43" s="335"/>
      <c r="DF43" s="69"/>
      <c r="DG43" s="337" t="str">
        <f>IF('各会計、関係団体の財政状況及び健全化判断比率'!BR16="","",'各会計、関係団体の財政状況及び健全化判断比率'!BR16)</f>
        <v/>
      </c>
      <c r="DH43" s="337"/>
      <c r="DI43" s="76"/>
      <c r="DJ43" s="44"/>
      <c r="DK43" s="44"/>
      <c r="DL43" s="44"/>
      <c r="DM43" s="44"/>
      <c r="DN43" s="44"/>
      <c r="DO43" s="44"/>
    </row>
    <row r="44" spans="1:119" ht="13.5" customHeight="1" thickBot="1" x14ac:dyDescent="0.2">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x14ac:dyDescent="0.15">
      <c r="B46" s="44" t="s">
        <v>140</v>
      </c>
      <c r="C46" s="44"/>
      <c r="D46" s="44"/>
      <c r="E46" s="44" t="s">
        <v>141</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x14ac:dyDescent="0.15">
      <c r="B47" s="44"/>
      <c r="C47" s="44"/>
      <c r="D47" s="44"/>
      <c r="E47" s="44" t="s">
        <v>142</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x14ac:dyDescent="0.15">
      <c r="B48" s="44"/>
      <c r="C48" s="44"/>
      <c r="D48" s="44"/>
      <c r="E48" s="44" t="s">
        <v>143</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x14ac:dyDescent="0.15">
      <c r="E49" s="80" t="s">
        <v>144</v>
      </c>
    </row>
    <row r="50" spans="5:5" x14ac:dyDescent="0.15">
      <c r="E50" s="46" t="s">
        <v>145</v>
      </c>
    </row>
    <row r="51" spans="5:5" x14ac:dyDescent="0.15">
      <c r="E51" s="46" t="s">
        <v>146</v>
      </c>
    </row>
    <row r="52" spans="5:5" x14ac:dyDescent="0.15">
      <c r="E52" s="46" t="s">
        <v>147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41" sqref="B41:U41"/>
    </sheetView>
  </sheetViews>
  <sheetFormatPr defaultColWidth="0" defaultRowHeight="11.25" customHeight="1" zeroHeight="1" x14ac:dyDescent="0.15"/>
  <cols>
    <col min="1" max="143" width="1.625" style="84" customWidth="1"/>
    <col min="144" max="16384" width="0" style="84" hidden="1"/>
  </cols>
  <sheetData>
    <row r="1" spans="2:143" ht="22.5" customHeight="1" thickBot="1" x14ac:dyDescent="0.2">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694" t="s">
        <v>148</v>
      </c>
      <c r="DI1" s="695"/>
      <c r="DJ1" s="695"/>
      <c r="DK1" s="695"/>
      <c r="DL1" s="695"/>
      <c r="DM1" s="695"/>
      <c r="DN1" s="696"/>
      <c r="DP1" s="694" t="s">
        <v>149</v>
      </c>
      <c r="DQ1" s="695"/>
      <c r="DR1" s="695"/>
      <c r="DS1" s="695"/>
      <c r="DT1" s="695"/>
      <c r="DU1" s="695"/>
      <c r="DV1" s="695"/>
      <c r="DW1" s="695"/>
      <c r="DX1" s="695"/>
      <c r="DY1" s="695"/>
      <c r="DZ1" s="695"/>
      <c r="EA1" s="695"/>
      <c r="EB1" s="695"/>
      <c r="EC1" s="696"/>
      <c r="ED1" s="82"/>
      <c r="EE1" s="82"/>
      <c r="EF1" s="82"/>
      <c r="EG1" s="82"/>
      <c r="EH1" s="82"/>
      <c r="EI1" s="82"/>
      <c r="EJ1" s="82"/>
      <c r="EK1" s="82"/>
      <c r="EL1" s="82"/>
      <c r="EM1" s="82"/>
    </row>
    <row r="2" spans="2:143" ht="22.5" customHeight="1" x14ac:dyDescent="0.15">
      <c r="B2" s="85" t="s">
        <v>150</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x14ac:dyDescent="0.15">
      <c r="B3" s="641" t="s">
        <v>151</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152</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86" t="s">
        <v>153</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41" t="s">
        <v>23</v>
      </c>
      <c r="C4" s="642"/>
      <c r="D4" s="642"/>
      <c r="E4" s="642"/>
      <c r="F4" s="642"/>
      <c r="G4" s="642"/>
      <c r="H4" s="642"/>
      <c r="I4" s="642"/>
      <c r="J4" s="642"/>
      <c r="K4" s="642"/>
      <c r="L4" s="642"/>
      <c r="M4" s="642"/>
      <c r="N4" s="642"/>
      <c r="O4" s="642"/>
      <c r="P4" s="642"/>
      <c r="Q4" s="643"/>
      <c r="R4" s="641" t="s">
        <v>154</v>
      </c>
      <c r="S4" s="642"/>
      <c r="T4" s="642"/>
      <c r="U4" s="642"/>
      <c r="V4" s="642"/>
      <c r="W4" s="642"/>
      <c r="X4" s="642"/>
      <c r="Y4" s="643"/>
      <c r="Z4" s="641" t="s">
        <v>155</v>
      </c>
      <c r="AA4" s="642"/>
      <c r="AB4" s="642"/>
      <c r="AC4" s="643"/>
      <c r="AD4" s="641" t="s">
        <v>156</v>
      </c>
      <c r="AE4" s="642"/>
      <c r="AF4" s="642"/>
      <c r="AG4" s="642"/>
      <c r="AH4" s="642"/>
      <c r="AI4" s="642"/>
      <c r="AJ4" s="642"/>
      <c r="AK4" s="643"/>
      <c r="AL4" s="641" t="s">
        <v>155</v>
      </c>
      <c r="AM4" s="642"/>
      <c r="AN4" s="642"/>
      <c r="AO4" s="643"/>
      <c r="AP4" s="697" t="s">
        <v>157</v>
      </c>
      <c r="AQ4" s="697"/>
      <c r="AR4" s="697"/>
      <c r="AS4" s="697"/>
      <c r="AT4" s="697"/>
      <c r="AU4" s="697"/>
      <c r="AV4" s="697"/>
      <c r="AW4" s="697"/>
      <c r="AX4" s="697"/>
      <c r="AY4" s="697"/>
      <c r="AZ4" s="697"/>
      <c r="BA4" s="697"/>
      <c r="BB4" s="697"/>
      <c r="BC4" s="697"/>
      <c r="BD4" s="697"/>
      <c r="BE4" s="697"/>
      <c r="BF4" s="697"/>
      <c r="BG4" s="697" t="s">
        <v>158</v>
      </c>
      <c r="BH4" s="697"/>
      <c r="BI4" s="697"/>
      <c r="BJ4" s="697"/>
      <c r="BK4" s="697"/>
      <c r="BL4" s="697"/>
      <c r="BM4" s="697"/>
      <c r="BN4" s="697"/>
      <c r="BO4" s="697" t="s">
        <v>155</v>
      </c>
      <c r="BP4" s="697"/>
      <c r="BQ4" s="697"/>
      <c r="BR4" s="697"/>
      <c r="BS4" s="697" t="s">
        <v>159</v>
      </c>
      <c r="BT4" s="697"/>
      <c r="BU4" s="697"/>
      <c r="BV4" s="697"/>
      <c r="BW4" s="697"/>
      <c r="BX4" s="697"/>
      <c r="BY4" s="697"/>
      <c r="BZ4" s="697"/>
      <c r="CA4" s="697"/>
      <c r="CB4" s="697"/>
      <c r="CD4" s="686" t="s">
        <v>160</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88" customFormat="1" ht="11.25" customHeight="1" x14ac:dyDescent="0.15">
      <c r="B5" s="666" t="s">
        <v>161</v>
      </c>
      <c r="C5" s="667"/>
      <c r="D5" s="667"/>
      <c r="E5" s="667"/>
      <c r="F5" s="667"/>
      <c r="G5" s="667"/>
      <c r="H5" s="667"/>
      <c r="I5" s="667"/>
      <c r="J5" s="667"/>
      <c r="K5" s="667"/>
      <c r="L5" s="667"/>
      <c r="M5" s="667"/>
      <c r="N5" s="667"/>
      <c r="O5" s="667"/>
      <c r="P5" s="667"/>
      <c r="Q5" s="668"/>
      <c r="R5" s="631">
        <v>2212540</v>
      </c>
      <c r="S5" s="632"/>
      <c r="T5" s="632"/>
      <c r="U5" s="632"/>
      <c r="V5" s="632"/>
      <c r="W5" s="632"/>
      <c r="X5" s="632"/>
      <c r="Y5" s="679"/>
      <c r="Z5" s="692">
        <v>38.4</v>
      </c>
      <c r="AA5" s="692"/>
      <c r="AB5" s="692"/>
      <c r="AC5" s="692"/>
      <c r="AD5" s="693">
        <v>2212540</v>
      </c>
      <c r="AE5" s="693"/>
      <c r="AF5" s="693"/>
      <c r="AG5" s="693"/>
      <c r="AH5" s="693"/>
      <c r="AI5" s="693"/>
      <c r="AJ5" s="693"/>
      <c r="AK5" s="693"/>
      <c r="AL5" s="680">
        <v>70</v>
      </c>
      <c r="AM5" s="649"/>
      <c r="AN5" s="649"/>
      <c r="AO5" s="681"/>
      <c r="AP5" s="666" t="s">
        <v>162</v>
      </c>
      <c r="AQ5" s="667"/>
      <c r="AR5" s="667"/>
      <c r="AS5" s="667"/>
      <c r="AT5" s="667"/>
      <c r="AU5" s="667"/>
      <c r="AV5" s="667"/>
      <c r="AW5" s="667"/>
      <c r="AX5" s="667"/>
      <c r="AY5" s="667"/>
      <c r="AZ5" s="667"/>
      <c r="BA5" s="667"/>
      <c r="BB5" s="667"/>
      <c r="BC5" s="667"/>
      <c r="BD5" s="667"/>
      <c r="BE5" s="667"/>
      <c r="BF5" s="668"/>
      <c r="BG5" s="581">
        <v>2212540</v>
      </c>
      <c r="BH5" s="582"/>
      <c r="BI5" s="582"/>
      <c r="BJ5" s="582"/>
      <c r="BK5" s="582"/>
      <c r="BL5" s="582"/>
      <c r="BM5" s="582"/>
      <c r="BN5" s="583"/>
      <c r="BO5" s="634">
        <v>100</v>
      </c>
      <c r="BP5" s="634"/>
      <c r="BQ5" s="634"/>
      <c r="BR5" s="634"/>
      <c r="BS5" s="635">
        <v>28393</v>
      </c>
      <c r="BT5" s="635"/>
      <c r="BU5" s="635"/>
      <c r="BV5" s="635"/>
      <c r="BW5" s="635"/>
      <c r="BX5" s="635"/>
      <c r="BY5" s="635"/>
      <c r="BZ5" s="635"/>
      <c r="CA5" s="635"/>
      <c r="CB5" s="671"/>
      <c r="CD5" s="686" t="s">
        <v>157</v>
      </c>
      <c r="CE5" s="687"/>
      <c r="CF5" s="687"/>
      <c r="CG5" s="687"/>
      <c r="CH5" s="687"/>
      <c r="CI5" s="687"/>
      <c r="CJ5" s="687"/>
      <c r="CK5" s="687"/>
      <c r="CL5" s="687"/>
      <c r="CM5" s="687"/>
      <c r="CN5" s="687"/>
      <c r="CO5" s="687"/>
      <c r="CP5" s="687"/>
      <c r="CQ5" s="688"/>
      <c r="CR5" s="686" t="s">
        <v>163</v>
      </c>
      <c r="CS5" s="687"/>
      <c r="CT5" s="687"/>
      <c r="CU5" s="687"/>
      <c r="CV5" s="687"/>
      <c r="CW5" s="687"/>
      <c r="CX5" s="687"/>
      <c r="CY5" s="688"/>
      <c r="CZ5" s="686" t="s">
        <v>155</v>
      </c>
      <c r="DA5" s="687"/>
      <c r="DB5" s="687"/>
      <c r="DC5" s="688"/>
      <c r="DD5" s="686" t="s">
        <v>164</v>
      </c>
      <c r="DE5" s="687"/>
      <c r="DF5" s="687"/>
      <c r="DG5" s="687"/>
      <c r="DH5" s="687"/>
      <c r="DI5" s="687"/>
      <c r="DJ5" s="687"/>
      <c r="DK5" s="687"/>
      <c r="DL5" s="687"/>
      <c r="DM5" s="687"/>
      <c r="DN5" s="687"/>
      <c r="DO5" s="687"/>
      <c r="DP5" s="688"/>
      <c r="DQ5" s="686" t="s">
        <v>165</v>
      </c>
      <c r="DR5" s="687"/>
      <c r="DS5" s="687"/>
      <c r="DT5" s="687"/>
      <c r="DU5" s="687"/>
      <c r="DV5" s="687"/>
      <c r="DW5" s="687"/>
      <c r="DX5" s="687"/>
      <c r="DY5" s="687"/>
      <c r="DZ5" s="687"/>
      <c r="EA5" s="687"/>
      <c r="EB5" s="687"/>
      <c r="EC5" s="688"/>
    </row>
    <row r="6" spans="2:143" ht="11.25" customHeight="1" x14ac:dyDescent="0.15">
      <c r="B6" s="578" t="s">
        <v>166</v>
      </c>
      <c r="C6" s="579"/>
      <c r="D6" s="579"/>
      <c r="E6" s="579"/>
      <c r="F6" s="579"/>
      <c r="G6" s="579"/>
      <c r="H6" s="579"/>
      <c r="I6" s="579"/>
      <c r="J6" s="579"/>
      <c r="K6" s="579"/>
      <c r="L6" s="579"/>
      <c r="M6" s="579"/>
      <c r="N6" s="579"/>
      <c r="O6" s="579"/>
      <c r="P6" s="579"/>
      <c r="Q6" s="580"/>
      <c r="R6" s="581">
        <v>60517</v>
      </c>
      <c r="S6" s="582"/>
      <c r="T6" s="582"/>
      <c r="U6" s="582"/>
      <c r="V6" s="582"/>
      <c r="W6" s="582"/>
      <c r="X6" s="582"/>
      <c r="Y6" s="583"/>
      <c r="Z6" s="634">
        <v>1.1000000000000001</v>
      </c>
      <c r="AA6" s="634"/>
      <c r="AB6" s="634"/>
      <c r="AC6" s="634"/>
      <c r="AD6" s="635">
        <v>60517</v>
      </c>
      <c r="AE6" s="635"/>
      <c r="AF6" s="635"/>
      <c r="AG6" s="635"/>
      <c r="AH6" s="635"/>
      <c r="AI6" s="635"/>
      <c r="AJ6" s="635"/>
      <c r="AK6" s="635"/>
      <c r="AL6" s="604">
        <v>1.9</v>
      </c>
      <c r="AM6" s="636"/>
      <c r="AN6" s="636"/>
      <c r="AO6" s="637"/>
      <c r="AP6" s="578" t="s">
        <v>167</v>
      </c>
      <c r="AQ6" s="579"/>
      <c r="AR6" s="579"/>
      <c r="AS6" s="579"/>
      <c r="AT6" s="579"/>
      <c r="AU6" s="579"/>
      <c r="AV6" s="579"/>
      <c r="AW6" s="579"/>
      <c r="AX6" s="579"/>
      <c r="AY6" s="579"/>
      <c r="AZ6" s="579"/>
      <c r="BA6" s="579"/>
      <c r="BB6" s="579"/>
      <c r="BC6" s="579"/>
      <c r="BD6" s="579"/>
      <c r="BE6" s="579"/>
      <c r="BF6" s="580"/>
      <c r="BG6" s="581">
        <v>2212540</v>
      </c>
      <c r="BH6" s="582"/>
      <c r="BI6" s="582"/>
      <c r="BJ6" s="582"/>
      <c r="BK6" s="582"/>
      <c r="BL6" s="582"/>
      <c r="BM6" s="582"/>
      <c r="BN6" s="583"/>
      <c r="BO6" s="634">
        <v>100</v>
      </c>
      <c r="BP6" s="634"/>
      <c r="BQ6" s="634"/>
      <c r="BR6" s="634"/>
      <c r="BS6" s="635">
        <v>28393</v>
      </c>
      <c r="BT6" s="635"/>
      <c r="BU6" s="635"/>
      <c r="BV6" s="635"/>
      <c r="BW6" s="635"/>
      <c r="BX6" s="635"/>
      <c r="BY6" s="635"/>
      <c r="BZ6" s="635"/>
      <c r="CA6" s="635"/>
      <c r="CB6" s="671"/>
      <c r="CD6" s="638" t="s">
        <v>168</v>
      </c>
      <c r="CE6" s="639"/>
      <c r="CF6" s="639"/>
      <c r="CG6" s="639"/>
      <c r="CH6" s="639"/>
      <c r="CI6" s="639"/>
      <c r="CJ6" s="639"/>
      <c r="CK6" s="639"/>
      <c r="CL6" s="639"/>
      <c r="CM6" s="639"/>
      <c r="CN6" s="639"/>
      <c r="CO6" s="639"/>
      <c r="CP6" s="639"/>
      <c r="CQ6" s="640"/>
      <c r="CR6" s="581">
        <v>81902</v>
      </c>
      <c r="CS6" s="582"/>
      <c r="CT6" s="582"/>
      <c r="CU6" s="582"/>
      <c r="CV6" s="582"/>
      <c r="CW6" s="582"/>
      <c r="CX6" s="582"/>
      <c r="CY6" s="583"/>
      <c r="CZ6" s="634">
        <v>1.5</v>
      </c>
      <c r="DA6" s="634"/>
      <c r="DB6" s="634"/>
      <c r="DC6" s="634"/>
      <c r="DD6" s="587" t="s">
        <v>169</v>
      </c>
      <c r="DE6" s="582"/>
      <c r="DF6" s="582"/>
      <c r="DG6" s="582"/>
      <c r="DH6" s="582"/>
      <c r="DI6" s="582"/>
      <c r="DJ6" s="582"/>
      <c r="DK6" s="582"/>
      <c r="DL6" s="582"/>
      <c r="DM6" s="582"/>
      <c r="DN6" s="582"/>
      <c r="DO6" s="582"/>
      <c r="DP6" s="583"/>
      <c r="DQ6" s="587">
        <v>81902</v>
      </c>
      <c r="DR6" s="582"/>
      <c r="DS6" s="582"/>
      <c r="DT6" s="582"/>
      <c r="DU6" s="582"/>
      <c r="DV6" s="582"/>
      <c r="DW6" s="582"/>
      <c r="DX6" s="582"/>
      <c r="DY6" s="582"/>
      <c r="DZ6" s="582"/>
      <c r="EA6" s="582"/>
      <c r="EB6" s="582"/>
      <c r="EC6" s="613"/>
    </row>
    <row r="7" spans="2:143" ht="11.25" customHeight="1" x14ac:dyDescent="0.15">
      <c r="B7" s="578" t="s">
        <v>170</v>
      </c>
      <c r="C7" s="579"/>
      <c r="D7" s="579"/>
      <c r="E7" s="579"/>
      <c r="F7" s="579"/>
      <c r="G7" s="579"/>
      <c r="H7" s="579"/>
      <c r="I7" s="579"/>
      <c r="J7" s="579"/>
      <c r="K7" s="579"/>
      <c r="L7" s="579"/>
      <c r="M7" s="579"/>
      <c r="N7" s="579"/>
      <c r="O7" s="579"/>
      <c r="P7" s="579"/>
      <c r="Q7" s="580"/>
      <c r="R7" s="581">
        <v>1291</v>
      </c>
      <c r="S7" s="582"/>
      <c r="T7" s="582"/>
      <c r="U7" s="582"/>
      <c r="V7" s="582"/>
      <c r="W7" s="582"/>
      <c r="X7" s="582"/>
      <c r="Y7" s="583"/>
      <c r="Z7" s="634">
        <v>0</v>
      </c>
      <c r="AA7" s="634"/>
      <c r="AB7" s="634"/>
      <c r="AC7" s="634"/>
      <c r="AD7" s="635">
        <v>1291</v>
      </c>
      <c r="AE7" s="635"/>
      <c r="AF7" s="635"/>
      <c r="AG7" s="635"/>
      <c r="AH7" s="635"/>
      <c r="AI7" s="635"/>
      <c r="AJ7" s="635"/>
      <c r="AK7" s="635"/>
      <c r="AL7" s="604">
        <v>0</v>
      </c>
      <c r="AM7" s="636"/>
      <c r="AN7" s="636"/>
      <c r="AO7" s="637"/>
      <c r="AP7" s="578" t="s">
        <v>171</v>
      </c>
      <c r="AQ7" s="579"/>
      <c r="AR7" s="579"/>
      <c r="AS7" s="579"/>
      <c r="AT7" s="579"/>
      <c r="AU7" s="579"/>
      <c r="AV7" s="579"/>
      <c r="AW7" s="579"/>
      <c r="AX7" s="579"/>
      <c r="AY7" s="579"/>
      <c r="AZ7" s="579"/>
      <c r="BA7" s="579"/>
      <c r="BB7" s="579"/>
      <c r="BC7" s="579"/>
      <c r="BD7" s="579"/>
      <c r="BE7" s="579"/>
      <c r="BF7" s="580"/>
      <c r="BG7" s="581">
        <v>690273</v>
      </c>
      <c r="BH7" s="582"/>
      <c r="BI7" s="582"/>
      <c r="BJ7" s="582"/>
      <c r="BK7" s="582"/>
      <c r="BL7" s="582"/>
      <c r="BM7" s="582"/>
      <c r="BN7" s="583"/>
      <c r="BO7" s="634">
        <v>31.2</v>
      </c>
      <c r="BP7" s="634"/>
      <c r="BQ7" s="634"/>
      <c r="BR7" s="634"/>
      <c r="BS7" s="635">
        <v>28393</v>
      </c>
      <c r="BT7" s="635"/>
      <c r="BU7" s="635"/>
      <c r="BV7" s="635"/>
      <c r="BW7" s="635"/>
      <c r="BX7" s="635"/>
      <c r="BY7" s="635"/>
      <c r="BZ7" s="635"/>
      <c r="CA7" s="635"/>
      <c r="CB7" s="671"/>
      <c r="CD7" s="614" t="s">
        <v>172</v>
      </c>
      <c r="CE7" s="611"/>
      <c r="CF7" s="611"/>
      <c r="CG7" s="611"/>
      <c r="CH7" s="611"/>
      <c r="CI7" s="611"/>
      <c r="CJ7" s="611"/>
      <c r="CK7" s="611"/>
      <c r="CL7" s="611"/>
      <c r="CM7" s="611"/>
      <c r="CN7" s="611"/>
      <c r="CO7" s="611"/>
      <c r="CP7" s="611"/>
      <c r="CQ7" s="612"/>
      <c r="CR7" s="581">
        <v>764566</v>
      </c>
      <c r="CS7" s="582"/>
      <c r="CT7" s="582"/>
      <c r="CU7" s="582"/>
      <c r="CV7" s="582"/>
      <c r="CW7" s="582"/>
      <c r="CX7" s="582"/>
      <c r="CY7" s="583"/>
      <c r="CZ7" s="634">
        <v>14.1</v>
      </c>
      <c r="DA7" s="634"/>
      <c r="DB7" s="634"/>
      <c r="DC7" s="634"/>
      <c r="DD7" s="587">
        <v>19508</v>
      </c>
      <c r="DE7" s="582"/>
      <c r="DF7" s="582"/>
      <c r="DG7" s="582"/>
      <c r="DH7" s="582"/>
      <c r="DI7" s="582"/>
      <c r="DJ7" s="582"/>
      <c r="DK7" s="582"/>
      <c r="DL7" s="582"/>
      <c r="DM7" s="582"/>
      <c r="DN7" s="582"/>
      <c r="DO7" s="582"/>
      <c r="DP7" s="583"/>
      <c r="DQ7" s="587">
        <v>709315</v>
      </c>
      <c r="DR7" s="582"/>
      <c r="DS7" s="582"/>
      <c r="DT7" s="582"/>
      <c r="DU7" s="582"/>
      <c r="DV7" s="582"/>
      <c r="DW7" s="582"/>
      <c r="DX7" s="582"/>
      <c r="DY7" s="582"/>
      <c r="DZ7" s="582"/>
      <c r="EA7" s="582"/>
      <c r="EB7" s="582"/>
      <c r="EC7" s="613"/>
    </row>
    <row r="8" spans="2:143" ht="11.25" customHeight="1" x14ac:dyDescent="0.15">
      <c r="B8" s="578" t="s">
        <v>173</v>
      </c>
      <c r="C8" s="579"/>
      <c r="D8" s="579"/>
      <c r="E8" s="579"/>
      <c r="F8" s="579"/>
      <c r="G8" s="579"/>
      <c r="H8" s="579"/>
      <c r="I8" s="579"/>
      <c r="J8" s="579"/>
      <c r="K8" s="579"/>
      <c r="L8" s="579"/>
      <c r="M8" s="579"/>
      <c r="N8" s="579"/>
      <c r="O8" s="579"/>
      <c r="P8" s="579"/>
      <c r="Q8" s="580"/>
      <c r="R8" s="581">
        <v>4127</v>
      </c>
      <c r="S8" s="582"/>
      <c r="T8" s="582"/>
      <c r="U8" s="582"/>
      <c r="V8" s="582"/>
      <c r="W8" s="582"/>
      <c r="X8" s="582"/>
      <c r="Y8" s="583"/>
      <c r="Z8" s="634">
        <v>0.1</v>
      </c>
      <c r="AA8" s="634"/>
      <c r="AB8" s="634"/>
      <c r="AC8" s="634"/>
      <c r="AD8" s="635">
        <v>4127</v>
      </c>
      <c r="AE8" s="635"/>
      <c r="AF8" s="635"/>
      <c r="AG8" s="635"/>
      <c r="AH8" s="635"/>
      <c r="AI8" s="635"/>
      <c r="AJ8" s="635"/>
      <c r="AK8" s="635"/>
      <c r="AL8" s="604">
        <v>0.1</v>
      </c>
      <c r="AM8" s="636"/>
      <c r="AN8" s="636"/>
      <c r="AO8" s="637"/>
      <c r="AP8" s="578" t="s">
        <v>174</v>
      </c>
      <c r="AQ8" s="579"/>
      <c r="AR8" s="579"/>
      <c r="AS8" s="579"/>
      <c r="AT8" s="579"/>
      <c r="AU8" s="579"/>
      <c r="AV8" s="579"/>
      <c r="AW8" s="579"/>
      <c r="AX8" s="579"/>
      <c r="AY8" s="579"/>
      <c r="AZ8" s="579"/>
      <c r="BA8" s="579"/>
      <c r="BB8" s="579"/>
      <c r="BC8" s="579"/>
      <c r="BD8" s="579"/>
      <c r="BE8" s="579"/>
      <c r="BF8" s="580"/>
      <c r="BG8" s="581">
        <v>20132</v>
      </c>
      <c r="BH8" s="582"/>
      <c r="BI8" s="582"/>
      <c r="BJ8" s="582"/>
      <c r="BK8" s="582"/>
      <c r="BL8" s="582"/>
      <c r="BM8" s="582"/>
      <c r="BN8" s="583"/>
      <c r="BO8" s="634">
        <v>0.9</v>
      </c>
      <c r="BP8" s="634"/>
      <c r="BQ8" s="634"/>
      <c r="BR8" s="634"/>
      <c r="BS8" s="587" t="s">
        <v>175</v>
      </c>
      <c r="BT8" s="582"/>
      <c r="BU8" s="582"/>
      <c r="BV8" s="582"/>
      <c r="BW8" s="582"/>
      <c r="BX8" s="582"/>
      <c r="BY8" s="582"/>
      <c r="BZ8" s="582"/>
      <c r="CA8" s="582"/>
      <c r="CB8" s="613"/>
      <c r="CD8" s="614" t="s">
        <v>176</v>
      </c>
      <c r="CE8" s="611"/>
      <c r="CF8" s="611"/>
      <c r="CG8" s="611"/>
      <c r="CH8" s="611"/>
      <c r="CI8" s="611"/>
      <c r="CJ8" s="611"/>
      <c r="CK8" s="611"/>
      <c r="CL8" s="611"/>
      <c r="CM8" s="611"/>
      <c r="CN8" s="611"/>
      <c r="CO8" s="611"/>
      <c r="CP8" s="611"/>
      <c r="CQ8" s="612"/>
      <c r="CR8" s="581">
        <v>1410346</v>
      </c>
      <c r="CS8" s="582"/>
      <c r="CT8" s="582"/>
      <c r="CU8" s="582"/>
      <c r="CV8" s="582"/>
      <c r="CW8" s="582"/>
      <c r="CX8" s="582"/>
      <c r="CY8" s="583"/>
      <c r="CZ8" s="634">
        <v>26</v>
      </c>
      <c r="DA8" s="634"/>
      <c r="DB8" s="634"/>
      <c r="DC8" s="634"/>
      <c r="DD8" s="587">
        <v>240967</v>
      </c>
      <c r="DE8" s="582"/>
      <c r="DF8" s="582"/>
      <c r="DG8" s="582"/>
      <c r="DH8" s="582"/>
      <c r="DI8" s="582"/>
      <c r="DJ8" s="582"/>
      <c r="DK8" s="582"/>
      <c r="DL8" s="582"/>
      <c r="DM8" s="582"/>
      <c r="DN8" s="582"/>
      <c r="DO8" s="582"/>
      <c r="DP8" s="583"/>
      <c r="DQ8" s="587">
        <v>727390</v>
      </c>
      <c r="DR8" s="582"/>
      <c r="DS8" s="582"/>
      <c r="DT8" s="582"/>
      <c r="DU8" s="582"/>
      <c r="DV8" s="582"/>
      <c r="DW8" s="582"/>
      <c r="DX8" s="582"/>
      <c r="DY8" s="582"/>
      <c r="DZ8" s="582"/>
      <c r="EA8" s="582"/>
      <c r="EB8" s="582"/>
      <c r="EC8" s="613"/>
    </row>
    <row r="9" spans="2:143" ht="11.25" customHeight="1" x14ac:dyDescent="0.15">
      <c r="B9" s="578" t="s">
        <v>177</v>
      </c>
      <c r="C9" s="579"/>
      <c r="D9" s="579"/>
      <c r="E9" s="579"/>
      <c r="F9" s="579"/>
      <c r="G9" s="579"/>
      <c r="H9" s="579"/>
      <c r="I9" s="579"/>
      <c r="J9" s="579"/>
      <c r="K9" s="579"/>
      <c r="L9" s="579"/>
      <c r="M9" s="579"/>
      <c r="N9" s="579"/>
      <c r="O9" s="579"/>
      <c r="P9" s="579"/>
      <c r="Q9" s="580"/>
      <c r="R9" s="581">
        <v>2387</v>
      </c>
      <c r="S9" s="582"/>
      <c r="T9" s="582"/>
      <c r="U9" s="582"/>
      <c r="V9" s="582"/>
      <c r="W9" s="582"/>
      <c r="X9" s="582"/>
      <c r="Y9" s="583"/>
      <c r="Z9" s="634">
        <v>0</v>
      </c>
      <c r="AA9" s="634"/>
      <c r="AB9" s="634"/>
      <c r="AC9" s="634"/>
      <c r="AD9" s="635">
        <v>2387</v>
      </c>
      <c r="AE9" s="635"/>
      <c r="AF9" s="635"/>
      <c r="AG9" s="635"/>
      <c r="AH9" s="635"/>
      <c r="AI9" s="635"/>
      <c r="AJ9" s="635"/>
      <c r="AK9" s="635"/>
      <c r="AL9" s="604">
        <v>0.1</v>
      </c>
      <c r="AM9" s="636"/>
      <c r="AN9" s="636"/>
      <c r="AO9" s="637"/>
      <c r="AP9" s="578" t="s">
        <v>178</v>
      </c>
      <c r="AQ9" s="579"/>
      <c r="AR9" s="579"/>
      <c r="AS9" s="579"/>
      <c r="AT9" s="579"/>
      <c r="AU9" s="579"/>
      <c r="AV9" s="579"/>
      <c r="AW9" s="579"/>
      <c r="AX9" s="579"/>
      <c r="AY9" s="579"/>
      <c r="AZ9" s="579"/>
      <c r="BA9" s="579"/>
      <c r="BB9" s="579"/>
      <c r="BC9" s="579"/>
      <c r="BD9" s="579"/>
      <c r="BE9" s="579"/>
      <c r="BF9" s="580"/>
      <c r="BG9" s="581">
        <v>491326</v>
      </c>
      <c r="BH9" s="582"/>
      <c r="BI9" s="582"/>
      <c r="BJ9" s="582"/>
      <c r="BK9" s="582"/>
      <c r="BL9" s="582"/>
      <c r="BM9" s="582"/>
      <c r="BN9" s="583"/>
      <c r="BO9" s="634">
        <v>22.2</v>
      </c>
      <c r="BP9" s="634"/>
      <c r="BQ9" s="634"/>
      <c r="BR9" s="634"/>
      <c r="BS9" s="587" t="s">
        <v>175</v>
      </c>
      <c r="BT9" s="582"/>
      <c r="BU9" s="582"/>
      <c r="BV9" s="582"/>
      <c r="BW9" s="582"/>
      <c r="BX9" s="582"/>
      <c r="BY9" s="582"/>
      <c r="BZ9" s="582"/>
      <c r="CA9" s="582"/>
      <c r="CB9" s="613"/>
      <c r="CD9" s="614" t="s">
        <v>179</v>
      </c>
      <c r="CE9" s="611"/>
      <c r="CF9" s="611"/>
      <c r="CG9" s="611"/>
      <c r="CH9" s="611"/>
      <c r="CI9" s="611"/>
      <c r="CJ9" s="611"/>
      <c r="CK9" s="611"/>
      <c r="CL9" s="611"/>
      <c r="CM9" s="611"/>
      <c r="CN9" s="611"/>
      <c r="CO9" s="611"/>
      <c r="CP9" s="611"/>
      <c r="CQ9" s="612"/>
      <c r="CR9" s="581">
        <v>454244</v>
      </c>
      <c r="CS9" s="582"/>
      <c r="CT9" s="582"/>
      <c r="CU9" s="582"/>
      <c r="CV9" s="582"/>
      <c r="CW9" s="582"/>
      <c r="CX9" s="582"/>
      <c r="CY9" s="583"/>
      <c r="CZ9" s="634">
        <v>8.4</v>
      </c>
      <c r="DA9" s="634"/>
      <c r="DB9" s="634"/>
      <c r="DC9" s="634"/>
      <c r="DD9" s="587">
        <v>14179</v>
      </c>
      <c r="DE9" s="582"/>
      <c r="DF9" s="582"/>
      <c r="DG9" s="582"/>
      <c r="DH9" s="582"/>
      <c r="DI9" s="582"/>
      <c r="DJ9" s="582"/>
      <c r="DK9" s="582"/>
      <c r="DL9" s="582"/>
      <c r="DM9" s="582"/>
      <c r="DN9" s="582"/>
      <c r="DO9" s="582"/>
      <c r="DP9" s="583"/>
      <c r="DQ9" s="587">
        <v>432643</v>
      </c>
      <c r="DR9" s="582"/>
      <c r="DS9" s="582"/>
      <c r="DT9" s="582"/>
      <c r="DU9" s="582"/>
      <c r="DV9" s="582"/>
      <c r="DW9" s="582"/>
      <c r="DX9" s="582"/>
      <c r="DY9" s="582"/>
      <c r="DZ9" s="582"/>
      <c r="EA9" s="582"/>
      <c r="EB9" s="582"/>
      <c r="EC9" s="613"/>
    </row>
    <row r="10" spans="2:143" ht="11.25" customHeight="1" x14ac:dyDescent="0.15">
      <c r="B10" s="578" t="s">
        <v>180</v>
      </c>
      <c r="C10" s="579"/>
      <c r="D10" s="579"/>
      <c r="E10" s="579"/>
      <c r="F10" s="579"/>
      <c r="G10" s="579"/>
      <c r="H10" s="579"/>
      <c r="I10" s="579"/>
      <c r="J10" s="579"/>
      <c r="K10" s="579"/>
      <c r="L10" s="579"/>
      <c r="M10" s="579"/>
      <c r="N10" s="579"/>
      <c r="O10" s="579"/>
      <c r="P10" s="579"/>
      <c r="Q10" s="580"/>
      <c r="R10" s="581">
        <v>208645</v>
      </c>
      <c r="S10" s="582"/>
      <c r="T10" s="582"/>
      <c r="U10" s="582"/>
      <c r="V10" s="582"/>
      <c r="W10" s="582"/>
      <c r="X10" s="582"/>
      <c r="Y10" s="583"/>
      <c r="Z10" s="634">
        <v>3.6</v>
      </c>
      <c r="AA10" s="634"/>
      <c r="AB10" s="634"/>
      <c r="AC10" s="634"/>
      <c r="AD10" s="635">
        <v>208645</v>
      </c>
      <c r="AE10" s="635"/>
      <c r="AF10" s="635"/>
      <c r="AG10" s="635"/>
      <c r="AH10" s="635"/>
      <c r="AI10" s="635"/>
      <c r="AJ10" s="635"/>
      <c r="AK10" s="635"/>
      <c r="AL10" s="604">
        <v>6.6</v>
      </c>
      <c r="AM10" s="636"/>
      <c r="AN10" s="636"/>
      <c r="AO10" s="637"/>
      <c r="AP10" s="578" t="s">
        <v>181</v>
      </c>
      <c r="AQ10" s="579"/>
      <c r="AR10" s="579"/>
      <c r="AS10" s="579"/>
      <c r="AT10" s="579"/>
      <c r="AU10" s="579"/>
      <c r="AV10" s="579"/>
      <c r="AW10" s="579"/>
      <c r="AX10" s="579"/>
      <c r="AY10" s="579"/>
      <c r="AZ10" s="579"/>
      <c r="BA10" s="579"/>
      <c r="BB10" s="579"/>
      <c r="BC10" s="579"/>
      <c r="BD10" s="579"/>
      <c r="BE10" s="579"/>
      <c r="BF10" s="580"/>
      <c r="BG10" s="581">
        <v>35407</v>
      </c>
      <c r="BH10" s="582"/>
      <c r="BI10" s="582"/>
      <c r="BJ10" s="582"/>
      <c r="BK10" s="582"/>
      <c r="BL10" s="582"/>
      <c r="BM10" s="582"/>
      <c r="BN10" s="583"/>
      <c r="BO10" s="634">
        <v>1.6</v>
      </c>
      <c r="BP10" s="634"/>
      <c r="BQ10" s="634"/>
      <c r="BR10" s="634"/>
      <c r="BS10" s="587" t="s">
        <v>175</v>
      </c>
      <c r="BT10" s="582"/>
      <c r="BU10" s="582"/>
      <c r="BV10" s="582"/>
      <c r="BW10" s="582"/>
      <c r="BX10" s="582"/>
      <c r="BY10" s="582"/>
      <c r="BZ10" s="582"/>
      <c r="CA10" s="582"/>
      <c r="CB10" s="613"/>
      <c r="CD10" s="614" t="s">
        <v>182</v>
      </c>
      <c r="CE10" s="611"/>
      <c r="CF10" s="611"/>
      <c r="CG10" s="611"/>
      <c r="CH10" s="611"/>
      <c r="CI10" s="611"/>
      <c r="CJ10" s="611"/>
      <c r="CK10" s="611"/>
      <c r="CL10" s="611"/>
      <c r="CM10" s="611"/>
      <c r="CN10" s="611"/>
      <c r="CO10" s="611"/>
      <c r="CP10" s="611"/>
      <c r="CQ10" s="612"/>
      <c r="CR10" s="581">
        <v>8239</v>
      </c>
      <c r="CS10" s="582"/>
      <c r="CT10" s="582"/>
      <c r="CU10" s="582"/>
      <c r="CV10" s="582"/>
      <c r="CW10" s="582"/>
      <c r="CX10" s="582"/>
      <c r="CY10" s="583"/>
      <c r="CZ10" s="634">
        <v>0.2</v>
      </c>
      <c r="DA10" s="634"/>
      <c r="DB10" s="634"/>
      <c r="DC10" s="634"/>
      <c r="DD10" s="587" t="s">
        <v>175</v>
      </c>
      <c r="DE10" s="582"/>
      <c r="DF10" s="582"/>
      <c r="DG10" s="582"/>
      <c r="DH10" s="582"/>
      <c r="DI10" s="582"/>
      <c r="DJ10" s="582"/>
      <c r="DK10" s="582"/>
      <c r="DL10" s="582"/>
      <c r="DM10" s="582"/>
      <c r="DN10" s="582"/>
      <c r="DO10" s="582"/>
      <c r="DP10" s="583"/>
      <c r="DQ10" s="587">
        <v>5239</v>
      </c>
      <c r="DR10" s="582"/>
      <c r="DS10" s="582"/>
      <c r="DT10" s="582"/>
      <c r="DU10" s="582"/>
      <c r="DV10" s="582"/>
      <c r="DW10" s="582"/>
      <c r="DX10" s="582"/>
      <c r="DY10" s="582"/>
      <c r="DZ10" s="582"/>
      <c r="EA10" s="582"/>
      <c r="EB10" s="582"/>
      <c r="EC10" s="613"/>
    </row>
    <row r="11" spans="2:143" ht="11.25" customHeight="1" x14ac:dyDescent="0.15">
      <c r="B11" s="578" t="s">
        <v>183</v>
      </c>
      <c r="C11" s="579"/>
      <c r="D11" s="579"/>
      <c r="E11" s="579"/>
      <c r="F11" s="579"/>
      <c r="G11" s="579"/>
      <c r="H11" s="579"/>
      <c r="I11" s="579"/>
      <c r="J11" s="579"/>
      <c r="K11" s="579"/>
      <c r="L11" s="579"/>
      <c r="M11" s="579"/>
      <c r="N11" s="579"/>
      <c r="O11" s="579"/>
      <c r="P11" s="579"/>
      <c r="Q11" s="580"/>
      <c r="R11" s="581" t="s">
        <v>175</v>
      </c>
      <c r="S11" s="582"/>
      <c r="T11" s="582"/>
      <c r="U11" s="582"/>
      <c r="V11" s="582"/>
      <c r="W11" s="582"/>
      <c r="X11" s="582"/>
      <c r="Y11" s="583"/>
      <c r="Z11" s="634" t="s">
        <v>175</v>
      </c>
      <c r="AA11" s="634"/>
      <c r="AB11" s="634"/>
      <c r="AC11" s="634"/>
      <c r="AD11" s="635" t="s">
        <v>175</v>
      </c>
      <c r="AE11" s="635"/>
      <c r="AF11" s="635"/>
      <c r="AG11" s="635"/>
      <c r="AH11" s="635"/>
      <c r="AI11" s="635"/>
      <c r="AJ11" s="635"/>
      <c r="AK11" s="635"/>
      <c r="AL11" s="604" t="s">
        <v>175</v>
      </c>
      <c r="AM11" s="636"/>
      <c r="AN11" s="636"/>
      <c r="AO11" s="637"/>
      <c r="AP11" s="578" t="s">
        <v>184</v>
      </c>
      <c r="AQ11" s="579"/>
      <c r="AR11" s="579"/>
      <c r="AS11" s="579"/>
      <c r="AT11" s="579"/>
      <c r="AU11" s="579"/>
      <c r="AV11" s="579"/>
      <c r="AW11" s="579"/>
      <c r="AX11" s="579"/>
      <c r="AY11" s="579"/>
      <c r="AZ11" s="579"/>
      <c r="BA11" s="579"/>
      <c r="BB11" s="579"/>
      <c r="BC11" s="579"/>
      <c r="BD11" s="579"/>
      <c r="BE11" s="579"/>
      <c r="BF11" s="580"/>
      <c r="BG11" s="581">
        <v>143408</v>
      </c>
      <c r="BH11" s="582"/>
      <c r="BI11" s="582"/>
      <c r="BJ11" s="582"/>
      <c r="BK11" s="582"/>
      <c r="BL11" s="582"/>
      <c r="BM11" s="582"/>
      <c r="BN11" s="583"/>
      <c r="BO11" s="634">
        <v>6.5</v>
      </c>
      <c r="BP11" s="634"/>
      <c r="BQ11" s="634"/>
      <c r="BR11" s="634"/>
      <c r="BS11" s="587">
        <v>28393</v>
      </c>
      <c r="BT11" s="582"/>
      <c r="BU11" s="582"/>
      <c r="BV11" s="582"/>
      <c r="BW11" s="582"/>
      <c r="BX11" s="582"/>
      <c r="BY11" s="582"/>
      <c r="BZ11" s="582"/>
      <c r="CA11" s="582"/>
      <c r="CB11" s="613"/>
      <c r="CD11" s="614" t="s">
        <v>185</v>
      </c>
      <c r="CE11" s="611"/>
      <c r="CF11" s="611"/>
      <c r="CG11" s="611"/>
      <c r="CH11" s="611"/>
      <c r="CI11" s="611"/>
      <c r="CJ11" s="611"/>
      <c r="CK11" s="611"/>
      <c r="CL11" s="611"/>
      <c r="CM11" s="611"/>
      <c r="CN11" s="611"/>
      <c r="CO11" s="611"/>
      <c r="CP11" s="611"/>
      <c r="CQ11" s="612"/>
      <c r="CR11" s="581">
        <v>181192</v>
      </c>
      <c r="CS11" s="582"/>
      <c r="CT11" s="582"/>
      <c r="CU11" s="582"/>
      <c r="CV11" s="582"/>
      <c r="CW11" s="582"/>
      <c r="CX11" s="582"/>
      <c r="CY11" s="583"/>
      <c r="CZ11" s="634">
        <v>3.3</v>
      </c>
      <c r="DA11" s="634"/>
      <c r="DB11" s="634"/>
      <c r="DC11" s="634"/>
      <c r="DD11" s="587">
        <v>38010</v>
      </c>
      <c r="DE11" s="582"/>
      <c r="DF11" s="582"/>
      <c r="DG11" s="582"/>
      <c r="DH11" s="582"/>
      <c r="DI11" s="582"/>
      <c r="DJ11" s="582"/>
      <c r="DK11" s="582"/>
      <c r="DL11" s="582"/>
      <c r="DM11" s="582"/>
      <c r="DN11" s="582"/>
      <c r="DO11" s="582"/>
      <c r="DP11" s="583"/>
      <c r="DQ11" s="587">
        <v>111655</v>
      </c>
      <c r="DR11" s="582"/>
      <c r="DS11" s="582"/>
      <c r="DT11" s="582"/>
      <c r="DU11" s="582"/>
      <c r="DV11" s="582"/>
      <c r="DW11" s="582"/>
      <c r="DX11" s="582"/>
      <c r="DY11" s="582"/>
      <c r="DZ11" s="582"/>
      <c r="EA11" s="582"/>
      <c r="EB11" s="582"/>
      <c r="EC11" s="613"/>
    </row>
    <row r="12" spans="2:143" ht="11.25" customHeight="1" x14ac:dyDescent="0.15">
      <c r="B12" s="578" t="s">
        <v>186</v>
      </c>
      <c r="C12" s="579"/>
      <c r="D12" s="579"/>
      <c r="E12" s="579"/>
      <c r="F12" s="579"/>
      <c r="G12" s="579"/>
      <c r="H12" s="579"/>
      <c r="I12" s="579"/>
      <c r="J12" s="579"/>
      <c r="K12" s="579"/>
      <c r="L12" s="579"/>
      <c r="M12" s="579"/>
      <c r="N12" s="579"/>
      <c r="O12" s="579"/>
      <c r="P12" s="579"/>
      <c r="Q12" s="580"/>
      <c r="R12" s="581" t="s">
        <v>175</v>
      </c>
      <c r="S12" s="582"/>
      <c r="T12" s="582"/>
      <c r="U12" s="582"/>
      <c r="V12" s="582"/>
      <c r="W12" s="582"/>
      <c r="X12" s="582"/>
      <c r="Y12" s="583"/>
      <c r="Z12" s="634" t="s">
        <v>175</v>
      </c>
      <c r="AA12" s="634"/>
      <c r="AB12" s="634"/>
      <c r="AC12" s="634"/>
      <c r="AD12" s="635" t="s">
        <v>175</v>
      </c>
      <c r="AE12" s="635"/>
      <c r="AF12" s="635"/>
      <c r="AG12" s="635"/>
      <c r="AH12" s="635"/>
      <c r="AI12" s="635"/>
      <c r="AJ12" s="635"/>
      <c r="AK12" s="635"/>
      <c r="AL12" s="604" t="s">
        <v>175</v>
      </c>
      <c r="AM12" s="636"/>
      <c r="AN12" s="636"/>
      <c r="AO12" s="637"/>
      <c r="AP12" s="578" t="s">
        <v>187</v>
      </c>
      <c r="AQ12" s="579"/>
      <c r="AR12" s="579"/>
      <c r="AS12" s="579"/>
      <c r="AT12" s="579"/>
      <c r="AU12" s="579"/>
      <c r="AV12" s="579"/>
      <c r="AW12" s="579"/>
      <c r="AX12" s="579"/>
      <c r="AY12" s="579"/>
      <c r="AZ12" s="579"/>
      <c r="BA12" s="579"/>
      <c r="BB12" s="579"/>
      <c r="BC12" s="579"/>
      <c r="BD12" s="579"/>
      <c r="BE12" s="579"/>
      <c r="BF12" s="580"/>
      <c r="BG12" s="581">
        <v>1423377</v>
      </c>
      <c r="BH12" s="582"/>
      <c r="BI12" s="582"/>
      <c r="BJ12" s="582"/>
      <c r="BK12" s="582"/>
      <c r="BL12" s="582"/>
      <c r="BM12" s="582"/>
      <c r="BN12" s="583"/>
      <c r="BO12" s="634">
        <v>64.3</v>
      </c>
      <c r="BP12" s="634"/>
      <c r="BQ12" s="634"/>
      <c r="BR12" s="634"/>
      <c r="BS12" s="587" t="s">
        <v>175</v>
      </c>
      <c r="BT12" s="582"/>
      <c r="BU12" s="582"/>
      <c r="BV12" s="582"/>
      <c r="BW12" s="582"/>
      <c r="BX12" s="582"/>
      <c r="BY12" s="582"/>
      <c r="BZ12" s="582"/>
      <c r="CA12" s="582"/>
      <c r="CB12" s="613"/>
      <c r="CD12" s="614" t="s">
        <v>188</v>
      </c>
      <c r="CE12" s="611"/>
      <c r="CF12" s="611"/>
      <c r="CG12" s="611"/>
      <c r="CH12" s="611"/>
      <c r="CI12" s="611"/>
      <c r="CJ12" s="611"/>
      <c r="CK12" s="611"/>
      <c r="CL12" s="611"/>
      <c r="CM12" s="611"/>
      <c r="CN12" s="611"/>
      <c r="CO12" s="611"/>
      <c r="CP12" s="611"/>
      <c r="CQ12" s="612"/>
      <c r="CR12" s="581">
        <v>331405</v>
      </c>
      <c r="CS12" s="582"/>
      <c r="CT12" s="582"/>
      <c r="CU12" s="582"/>
      <c r="CV12" s="582"/>
      <c r="CW12" s="582"/>
      <c r="CX12" s="582"/>
      <c r="CY12" s="583"/>
      <c r="CZ12" s="634">
        <v>6.1</v>
      </c>
      <c r="DA12" s="634"/>
      <c r="DB12" s="634"/>
      <c r="DC12" s="634"/>
      <c r="DD12" s="587" t="s">
        <v>175</v>
      </c>
      <c r="DE12" s="582"/>
      <c r="DF12" s="582"/>
      <c r="DG12" s="582"/>
      <c r="DH12" s="582"/>
      <c r="DI12" s="582"/>
      <c r="DJ12" s="582"/>
      <c r="DK12" s="582"/>
      <c r="DL12" s="582"/>
      <c r="DM12" s="582"/>
      <c r="DN12" s="582"/>
      <c r="DO12" s="582"/>
      <c r="DP12" s="583"/>
      <c r="DQ12" s="587">
        <v>330263</v>
      </c>
      <c r="DR12" s="582"/>
      <c r="DS12" s="582"/>
      <c r="DT12" s="582"/>
      <c r="DU12" s="582"/>
      <c r="DV12" s="582"/>
      <c r="DW12" s="582"/>
      <c r="DX12" s="582"/>
      <c r="DY12" s="582"/>
      <c r="DZ12" s="582"/>
      <c r="EA12" s="582"/>
      <c r="EB12" s="582"/>
      <c r="EC12" s="613"/>
    </row>
    <row r="13" spans="2:143" ht="11.25" customHeight="1" x14ac:dyDescent="0.15">
      <c r="B13" s="578" t="s">
        <v>189</v>
      </c>
      <c r="C13" s="579"/>
      <c r="D13" s="579"/>
      <c r="E13" s="579"/>
      <c r="F13" s="579"/>
      <c r="G13" s="579"/>
      <c r="H13" s="579"/>
      <c r="I13" s="579"/>
      <c r="J13" s="579"/>
      <c r="K13" s="579"/>
      <c r="L13" s="579"/>
      <c r="M13" s="579"/>
      <c r="N13" s="579"/>
      <c r="O13" s="579"/>
      <c r="P13" s="579"/>
      <c r="Q13" s="580"/>
      <c r="R13" s="581">
        <v>13892</v>
      </c>
      <c r="S13" s="582"/>
      <c r="T13" s="582"/>
      <c r="U13" s="582"/>
      <c r="V13" s="582"/>
      <c r="W13" s="582"/>
      <c r="X13" s="582"/>
      <c r="Y13" s="583"/>
      <c r="Z13" s="634">
        <v>0.2</v>
      </c>
      <c r="AA13" s="634"/>
      <c r="AB13" s="634"/>
      <c r="AC13" s="634"/>
      <c r="AD13" s="635">
        <v>13892</v>
      </c>
      <c r="AE13" s="635"/>
      <c r="AF13" s="635"/>
      <c r="AG13" s="635"/>
      <c r="AH13" s="635"/>
      <c r="AI13" s="635"/>
      <c r="AJ13" s="635"/>
      <c r="AK13" s="635"/>
      <c r="AL13" s="604">
        <v>0.4</v>
      </c>
      <c r="AM13" s="636"/>
      <c r="AN13" s="636"/>
      <c r="AO13" s="637"/>
      <c r="AP13" s="578" t="s">
        <v>190</v>
      </c>
      <c r="AQ13" s="579"/>
      <c r="AR13" s="579"/>
      <c r="AS13" s="579"/>
      <c r="AT13" s="579"/>
      <c r="AU13" s="579"/>
      <c r="AV13" s="579"/>
      <c r="AW13" s="579"/>
      <c r="AX13" s="579"/>
      <c r="AY13" s="579"/>
      <c r="AZ13" s="579"/>
      <c r="BA13" s="579"/>
      <c r="BB13" s="579"/>
      <c r="BC13" s="579"/>
      <c r="BD13" s="579"/>
      <c r="BE13" s="579"/>
      <c r="BF13" s="580"/>
      <c r="BG13" s="581">
        <v>1423377</v>
      </c>
      <c r="BH13" s="582"/>
      <c r="BI13" s="582"/>
      <c r="BJ13" s="582"/>
      <c r="BK13" s="582"/>
      <c r="BL13" s="582"/>
      <c r="BM13" s="582"/>
      <c r="BN13" s="583"/>
      <c r="BO13" s="634">
        <v>64.3</v>
      </c>
      <c r="BP13" s="634"/>
      <c r="BQ13" s="634"/>
      <c r="BR13" s="634"/>
      <c r="BS13" s="587" t="s">
        <v>175</v>
      </c>
      <c r="BT13" s="582"/>
      <c r="BU13" s="582"/>
      <c r="BV13" s="582"/>
      <c r="BW13" s="582"/>
      <c r="BX13" s="582"/>
      <c r="BY13" s="582"/>
      <c r="BZ13" s="582"/>
      <c r="CA13" s="582"/>
      <c r="CB13" s="613"/>
      <c r="CD13" s="614" t="s">
        <v>191</v>
      </c>
      <c r="CE13" s="611"/>
      <c r="CF13" s="611"/>
      <c r="CG13" s="611"/>
      <c r="CH13" s="611"/>
      <c r="CI13" s="611"/>
      <c r="CJ13" s="611"/>
      <c r="CK13" s="611"/>
      <c r="CL13" s="611"/>
      <c r="CM13" s="611"/>
      <c r="CN13" s="611"/>
      <c r="CO13" s="611"/>
      <c r="CP13" s="611"/>
      <c r="CQ13" s="612"/>
      <c r="CR13" s="581">
        <v>864127</v>
      </c>
      <c r="CS13" s="582"/>
      <c r="CT13" s="582"/>
      <c r="CU13" s="582"/>
      <c r="CV13" s="582"/>
      <c r="CW13" s="582"/>
      <c r="CX13" s="582"/>
      <c r="CY13" s="583"/>
      <c r="CZ13" s="634">
        <v>15.9</v>
      </c>
      <c r="DA13" s="634"/>
      <c r="DB13" s="634"/>
      <c r="DC13" s="634"/>
      <c r="DD13" s="587">
        <v>458557</v>
      </c>
      <c r="DE13" s="582"/>
      <c r="DF13" s="582"/>
      <c r="DG13" s="582"/>
      <c r="DH13" s="582"/>
      <c r="DI13" s="582"/>
      <c r="DJ13" s="582"/>
      <c r="DK13" s="582"/>
      <c r="DL13" s="582"/>
      <c r="DM13" s="582"/>
      <c r="DN13" s="582"/>
      <c r="DO13" s="582"/>
      <c r="DP13" s="583"/>
      <c r="DQ13" s="587">
        <v>523999</v>
      </c>
      <c r="DR13" s="582"/>
      <c r="DS13" s="582"/>
      <c r="DT13" s="582"/>
      <c r="DU13" s="582"/>
      <c r="DV13" s="582"/>
      <c r="DW13" s="582"/>
      <c r="DX13" s="582"/>
      <c r="DY13" s="582"/>
      <c r="DZ13" s="582"/>
      <c r="EA13" s="582"/>
      <c r="EB13" s="582"/>
      <c r="EC13" s="613"/>
    </row>
    <row r="14" spans="2:143" ht="11.25" customHeight="1" x14ac:dyDescent="0.15">
      <c r="B14" s="578" t="s">
        <v>192</v>
      </c>
      <c r="C14" s="579"/>
      <c r="D14" s="579"/>
      <c r="E14" s="579"/>
      <c r="F14" s="579"/>
      <c r="G14" s="579"/>
      <c r="H14" s="579"/>
      <c r="I14" s="579"/>
      <c r="J14" s="579"/>
      <c r="K14" s="579"/>
      <c r="L14" s="579"/>
      <c r="M14" s="579"/>
      <c r="N14" s="579"/>
      <c r="O14" s="579"/>
      <c r="P14" s="579"/>
      <c r="Q14" s="580"/>
      <c r="R14" s="581" t="s">
        <v>175</v>
      </c>
      <c r="S14" s="582"/>
      <c r="T14" s="582"/>
      <c r="U14" s="582"/>
      <c r="V14" s="582"/>
      <c r="W14" s="582"/>
      <c r="X14" s="582"/>
      <c r="Y14" s="583"/>
      <c r="Z14" s="634" t="s">
        <v>175</v>
      </c>
      <c r="AA14" s="634"/>
      <c r="AB14" s="634"/>
      <c r="AC14" s="634"/>
      <c r="AD14" s="635" t="s">
        <v>175</v>
      </c>
      <c r="AE14" s="635"/>
      <c r="AF14" s="635"/>
      <c r="AG14" s="635"/>
      <c r="AH14" s="635"/>
      <c r="AI14" s="635"/>
      <c r="AJ14" s="635"/>
      <c r="AK14" s="635"/>
      <c r="AL14" s="604" t="s">
        <v>175</v>
      </c>
      <c r="AM14" s="636"/>
      <c r="AN14" s="636"/>
      <c r="AO14" s="637"/>
      <c r="AP14" s="578" t="s">
        <v>193</v>
      </c>
      <c r="AQ14" s="579"/>
      <c r="AR14" s="579"/>
      <c r="AS14" s="579"/>
      <c r="AT14" s="579"/>
      <c r="AU14" s="579"/>
      <c r="AV14" s="579"/>
      <c r="AW14" s="579"/>
      <c r="AX14" s="579"/>
      <c r="AY14" s="579"/>
      <c r="AZ14" s="579"/>
      <c r="BA14" s="579"/>
      <c r="BB14" s="579"/>
      <c r="BC14" s="579"/>
      <c r="BD14" s="579"/>
      <c r="BE14" s="579"/>
      <c r="BF14" s="580"/>
      <c r="BG14" s="581">
        <v>32556</v>
      </c>
      <c r="BH14" s="582"/>
      <c r="BI14" s="582"/>
      <c r="BJ14" s="582"/>
      <c r="BK14" s="582"/>
      <c r="BL14" s="582"/>
      <c r="BM14" s="582"/>
      <c r="BN14" s="583"/>
      <c r="BO14" s="634">
        <v>1.5</v>
      </c>
      <c r="BP14" s="634"/>
      <c r="BQ14" s="634"/>
      <c r="BR14" s="634"/>
      <c r="BS14" s="587" t="s">
        <v>175</v>
      </c>
      <c r="BT14" s="582"/>
      <c r="BU14" s="582"/>
      <c r="BV14" s="582"/>
      <c r="BW14" s="582"/>
      <c r="BX14" s="582"/>
      <c r="BY14" s="582"/>
      <c r="BZ14" s="582"/>
      <c r="CA14" s="582"/>
      <c r="CB14" s="613"/>
      <c r="CD14" s="614" t="s">
        <v>194</v>
      </c>
      <c r="CE14" s="611"/>
      <c r="CF14" s="611"/>
      <c r="CG14" s="611"/>
      <c r="CH14" s="611"/>
      <c r="CI14" s="611"/>
      <c r="CJ14" s="611"/>
      <c r="CK14" s="611"/>
      <c r="CL14" s="611"/>
      <c r="CM14" s="611"/>
      <c r="CN14" s="611"/>
      <c r="CO14" s="611"/>
      <c r="CP14" s="611"/>
      <c r="CQ14" s="612"/>
      <c r="CR14" s="581">
        <v>403408</v>
      </c>
      <c r="CS14" s="582"/>
      <c r="CT14" s="582"/>
      <c r="CU14" s="582"/>
      <c r="CV14" s="582"/>
      <c r="CW14" s="582"/>
      <c r="CX14" s="582"/>
      <c r="CY14" s="583"/>
      <c r="CZ14" s="634">
        <v>7.4</v>
      </c>
      <c r="DA14" s="634"/>
      <c r="DB14" s="634"/>
      <c r="DC14" s="634"/>
      <c r="DD14" s="587">
        <v>169106</v>
      </c>
      <c r="DE14" s="582"/>
      <c r="DF14" s="582"/>
      <c r="DG14" s="582"/>
      <c r="DH14" s="582"/>
      <c r="DI14" s="582"/>
      <c r="DJ14" s="582"/>
      <c r="DK14" s="582"/>
      <c r="DL14" s="582"/>
      <c r="DM14" s="582"/>
      <c r="DN14" s="582"/>
      <c r="DO14" s="582"/>
      <c r="DP14" s="583"/>
      <c r="DQ14" s="587">
        <v>238408</v>
      </c>
      <c r="DR14" s="582"/>
      <c r="DS14" s="582"/>
      <c r="DT14" s="582"/>
      <c r="DU14" s="582"/>
      <c r="DV14" s="582"/>
      <c r="DW14" s="582"/>
      <c r="DX14" s="582"/>
      <c r="DY14" s="582"/>
      <c r="DZ14" s="582"/>
      <c r="EA14" s="582"/>
      <c r="EB14" s="582"/>
      <c r="EC14" s="613"/>
    </row>
    <row r="15" spans="2:143" ht="11.25" customHeight="1" x14ac:dyDescent="0.15">
      <c r="B15" s="578" t="s">
        <v>195</v>
      </c>
      <c r="C15" s="579"/>
      <c r="D15" s="579"/>
      <c r="E15" s="579"/>
      <c r="F15" s="579"/>
      <c r="G15" s="579"/>
      <c r="H15" s="579"/>
      <c r="I15" s="579"/>
      <c r="J15" s="579"/>
      <c r="K15" s="579"/>
      <c r="L15" s="579"/>
      <c r="M15" s="579"/>
      <c r="N15" s="579"/>
      <c r="O15" s="579"/>
      <c r="P15" s="579"/>
      <c r="Q15" s="580"/>
      <c r="R15" s="581">
        <v>7949</v>
      </c>
      <c r="S15" s="582"/>
      <c r="T15" s="582"/>
      <c r="U15" s="582"/>
      <c r="V15" s="582"/>
      <c r="W15" s="582"/>
      <c r="X15" s="582"/>
      <c r="Y15" s="583"/>
      <c r="Z15" s="634">
        <v>0.1</v>
      </c>
      <c r="AA15" s="634"/>
      <c r="AB15" s="634"/>
      <c r="AC15" s="634"/>
      <c r="AD15" s="635">
        <v>7949</v>
      </c>
      <c r="AE15" s="635"/>
      <c r="AF15" s="635"/>
      <c r="AG15" s="635"/>
      <c r="AH15" s="635"/>
      <c r="AI15" s="635"/>
      <c r="AJ15" s="635"/>
      <c r="AK15" s="635"/>
      <c r="AL15" s="604">
        <v>0.3</v>
      </c>
      <c r="AM15" s="636"/>
      <c r="AN15" s="636"/>
      <c r="AO15" s="637"/>
      <c r="AP15" s="578" t="s">
        <v>196</v>
      </c>
      <c r="AQ15" s="579"/>
      <c r="AR15" s="579"/>
      <c r="AS15" s="579"/>
      <c r="AT15" s="579"/>
      <c r="AU15" s="579"/>
      <c r="AV15" s="579"/>
      <c r="AW15" s="579"/>
      <c r="AX15" s="579"/>
      <c r="AY15" s="579"/>
      <c r="AZ15" s="579"/>
      <c r="BA15" s="579"/>
      <c r="BB15" s="579"/>
      <c r="BC15" s="579"/>
      <c r="BD15" s="579"/>
      <c r="BE15" s="579"/>
      <c r="BF15" s="580"/>
      <c r="BG15" s="581">
        <v>66334</v>
      </c>
      <c r="BH15" s="582"/>
      <c r="BI15" s="582"/>
      <c r="BJ15" s="582"/>
      <c r="BK15" s="582"/>
      <c r="BL15" s="582"/>
      <c r="BM15" s="582"/>
      <c r="BN15" s="583"/>
      <c r="BO15" s="634">
        <v>3</v>
      </c>
      <c r="BP15" s="634"/>
      <c r="BQ15" s="634"/>
      <c r="BR15" s="634"/>
      <c r="BS15" s="587" t="s">
        <v>175</v>
      </c>
      <c r="BT15" s="582"/>
      <c r="BU15" s="582"/>
      <c r="BV15" s="582"/>
      <c r="BW15" s="582"/>
      <c r="BX15" s="582"/>
      <c r="BY15" s="582"/>
      <c r="BZ15" s="582"/>
      <c r="CA15" s="582"/>
      <c r="CB15" s="613"/>
      <c r="CD15" s="614" t="s">
        <v>197</v>
      </c>
      <c r="CE15" s="611"/>
      <c r="CF15" s="611"/>
      <c r="CG15" s="611"/>
      <c r="CH15" s="611"/>
      <c r="CI15" s="611"/>
      <c r="CJ15" s="611"/>
      <c r="CK15" s="611"/>
      <c r="CL15" s="611"/>
      <c r="CM15" s="611"/>
      <c r="CN15" s="611"/>
      <c r="CO15" s="611"/>
      <c r="CP15" s="611"/>
      <c r="CQ15" s="612"/>
      <c r="CR15" s="581">
        <v>561642</v>
      </c>
      <c r="CS15" s="582"/>
      <c r="CT15" s="582"/>
      <c r="CU15" s="582"/>
      <c r="CV15" s="582"/>
      <c r="CW15" s="582"/>
      <c r="CX15" s="582"/>
      <c r="CY15" s="583"/>
      <c r="CZ15" s="634">
        <v>10.4</v>
      </c>
      <c r="DA15" s="634"/>
      <c r="DB15" s="634"/>
      <c r="DC15" s="634"/>
      <c r="DD15" s="587">
        <v>9688</v>
      </c>
      <c r="DE15" s="582"/>
      <c r="DF15" s="582"/>
      <c r="DG15" s="582"/>
      <c r="DH15" s="582"/>
      <c r="DI15" s="582"/>
      <c r="DJ15" s="582"/>
      <c r="DK15" s="582"/>
      <c r="DL15" s="582"/>
      <c r="DM15" s="582"/>
      <c r="DN15" s="582"/>
      <c r="DO15" s="582"/>
      <c r="DP15" s="583"/>
      <c r="DQ15" s="587">
        <v>468246</v>
      </c>
      <c r="DR15" s="582"/>
      <c r="DS15" s="582"/>
      <c r="DT15" s="582"/>
      <c r="DU15" s="582"/>
      <c r="DV15" s="582"/>
      <c r="DW15" s="582"/>
      <c r="DX15" s="582"/>
      <c r="DY15" s="582"/>
      <c r="DZ15" s="582"/>
      <c r="EA15" s="582"/>
      <c r="EB15" s="582"/>
      <c r="EC15" s="613"/>
    </row>
    <row r="16" spans="2:143" ht="11.25" customHeight="1" x14ac:dyDescent="0.15">
      <c r="B16" s="578" t="s">
        <v>198</v>
      </c>
      <c r="C16" s="579"/>
      <c r="D16" s="579"/>
      <c r="E16" s="579"/>
      <c r="F16" s="579"/>
      <c r="G16" s="579"/>
      <c r="H16" s="579"/>
      <c r="I16" s="579"/>
      <c r="J16" s="579"/>
      <c r="K16" s="579"/>
      <c r="L16" s="579"/>
      <c r="M16" s="579"/>
      <c r="N16" s="579"/>
      <c r="O16" s="579"/>
      <c r="P16" s="579"/>
      <c r="Q16" s="580"/>
      <c r="R16" s="581">
        <v>715567</v>
      </c>
      <c r="S16" s="582"/>
      <c r="T16" s="582"/>
      <c r="U16" s="582"/>
      <c r="V16" s="582"/>
      <c r="W16" s="582"/>
      <c r="X16" s="582"/>
      <c r="Y16" s="583"/>
      <c r="Z16" s="634">
        <v>12.4</v>
      </c>
      <c r="AA16" s="634"/>
      <c r="AB16" s="634"/>
      <c r="AC16" s="634"/>
      <c r="AD16" s="635">
        <v>638727</v>
      </c>
      <c r="AE16" s="635"/>
      <c r="AF16" s="635"/>
      <c r="AG16" s="635"/>
      <c r="AH16" s="635"/>
      <c r="AI16" s="635"/>
      <c r="AJ16" s="635"/>
      <c r="AK16" s="635"/>
      <c r="AL16" s="604">
        <v>20.2</v>
      </c>
      <c r="AM16" s="636"/>
      <c r="AN16" s="636"/>
      <c r="AO16" s="637"/>
      <c r="AP16" s="578" t="s">
        <v>199</v>
      </c>
      <c r="AQ16" s="579"/>
      <c r="AR16" s="579"/>
      <c r="AS16" s="579"/>
      <c r="AT16" s="579"/>
      <c r="AU16" s="579"/>
      <c r="AV16" s="579"/>
      <c r="AW16" s="579"/>
      <c r="AX16" s="579"/>
      <c r="AY16" s="579"/>
      <c r="AZ16" s="579"/>
      <c r="BA16" s="579"/>
      <c r="BB16" s="579"/>
      <c r="BC16" s="579"/>
      <c r="BD16" s="579"/>
      <c r="BE16" s="579"/>
      <c r="BF16" s="580"/>
      <c r="BG16" s="581" t="s">
        <v>175</v>
      </c>
      <c r="BH16" s="582"/>
      <c r="BI16" s="582"/>
      <c r="BJ16" s="582"/>
      <c r="BK16" s="582"/>
      <c r="BL16" s="582"/>
      <c r="BM16" s="582"/>
      <c r="BN16" s="583"/>
      <c r="BO16" s="634" t="s">
        <v>175</v>
      </c>
      <c r="BP16" s="634"/>
      <c r="BQ16" s="634"/>
      <c r="BR16" s="634"/>
      <c r="BS16" s="587" t="s">
        <v>175</v>
      </c>
      <c r="BT16" s="582"/>
      <c r="BU16" s="582"/>
      <c r="BV16" s="582"/>
      <c r="BW16" s="582"/>
      <c r="BX16" s="582"/>
      <c r="BY16" s="582"/>
      <c r="BZ16" s="582"/>
      <c r="CA16" s="582"/>
      <c r="CB16" s="613"/>
      <c r="CD16" s="614" t="s">
        <v>200</v>
      </c>
      <c r="CE16" s="611"/>
      <c r="CF16" s="611"/>
      <c r="CG16" s="611"/>
      <c r="CH16" s="611"/>
      <c r="CI16" s="611"/>
      <c r="CJ16" s="611"/>
      <c r="CK16" s="611"/>
      <c r="CL16" s="611"/>
      <c r="CM16" s="611"/>
      <c r="CN16" s="611"/>
      <c r="CO16" s="611"/>
      <c r="CP16" s="611"/>
      <c r="CQ16" s="612"/>
      <c r="CR16" s="581" t="s">
        <v>175</v>
      </c>
      <c r="CS16" s="582"/>
      <c r="CT16" s="582"/>
      <c r="CU16" s="582"/>
      <c r="CV16" s="582"/>
      <c r="CW16" s="582"/>
      <c r="CX16" s="582"/>
      <c r="CY16" s="583"/>
      <c r="CZ16" s="634" t="s">
        <v>175</v>
      </c>
      <c r="DA16" s="634"/>
      <c r="DB16" s="634"/>
      <c r="DC16" s="634"/>
      <c r="DD16" s="587" t="s">
        <v>175</v>
      </c>
      <c r="DE16" s="582"/>
      <c r="DF16" s="582"/>
      <c r="DG16" s="582"/>
      <c r="DH16" s="582"/>
      <c r="DI16" s="582"/>
      <c r="DJ16" s="582"/>
      <c r="DK16" s="582"/>
      <c r="DL16" s="582"/>
      <c r="DM16" s="582"/>
      <c r="DN16" s="582"/>
      <c r="DO16" s="582"/>
      <c r="DP16" s="583"/>
      <c r="DQ16" s="587" t="s">
        <v>175</v>
      </c>
      <c r="DR16" s="582"/>
      <c r="DS16" s="582"/>
      <c r="DT16" s="582"/>
      <c r="DU16" s="582"/>
      <c r="DV16" s="582"/>
      <c r="DW16" s="582"/>
      <c r="DX16" s="582"/>
      <c r="DY16" s="582"/>
      <c r="DZ16" s="582"/>
      <c r="EA16" s="582"/>
      <c r="EB16" s="582"/>
      <c r="EC16" s="613"/>
    </row>
    <row r="17" spans="2:133" ht="11.25" customHeight="1" x14ac:dyDescent="0.15">
      <c r="B17" s="578" t="s">
        <v>201</v>
      </c>
      <c r="C17" s="579"/>
      <c r="D17" s="579"/>
      <c r="E17" s="579"/>
      <c r="F17" s="579"/>
      <c r="G17" s="579"/>
      <c r="H17" s="579"/>
      <c r="I17" s="579"/>
      <c r="J17" s="579"/>
      <c r="K17" s="579"/>
      <c r="L17" s="579"/>
      <c r="M17" s="579"/>
      <c r="N17" s="579"/>
      <c r="O17" s="579"/>
      <c r="P17" s="579"/>
      <c r="Q17" s="580"/>
      <c r="R17" s="581">
        <v>638727</v>
      </c>
      <c r="S17" s="582"/>
      <c r="T17" s="582"/>
      <c r="U17" s="582"/>
      <c r="V17" s="582"/>
      <c r="W17" s="582"/>
      <c r="X17" s="582"/>
      <c r="Y17" s="583"/>
      <c r="Z17" s="634">
        <v>11.1</v>
      </c>
      <c r="AA17" s="634"/>
      <c r="AB17" s="634"/>
      <c r="AC17" s="634"/>
      <c r="AD17" s="635">
        <v>638727</v>
      </c>
      <c r="AE17" s="635"/>
      <c r="AF17" s="635"/>
      <c r="AG17" s="635"/>
      <c r="AH17" s="635"/>
      <c r="AI17" s="635"/>
      <c r="AJ17" s="635"/>
      <c r="AK17" s="635"/>
      <c r="AL17" s="604">
        <v>20.2</v>
      </c>
      <c r="AM17" s="636"/>
      <c r="AN17" s="636"/>
      <c r="AO17" s="637"/>
      <c r="AP17" s="578" t="s">
        <v>202</v>
      </c>
      <c r="AQ17" s="579"/>
      <c r="AR17" s="579"/>
      <c r="AS17" s="579"/>
      <c r="AT17" s="579"/>
      <c r="AU17" s="579"/>
      <c r="AV17" s="579"/>
      <c r="AW17" s="579"/>
      <c r="AX17" s="579"/>
      <c r="AY17" s="579"/>
      <c r="AZ17" s="579"/>
      <c r="BA17" s="579"/>
      <c r="BB17" s="579"/>
      <c r="BC17" s="579"/>
      <c r="BD17" s="579"/>
      <c r="BE17" s="579"/>
      <c r="BF17" s="580"/>
      <c r="BG17" s="581" t="s">
        <v>175</v>
      </c>
      <c r="BH17" s="582"/>
      <c r="BI17" s="582"/>
      <c r="BJ17" s="582"/>
      <c r="BK17" s="582"/>
      <c r="BL17" s="582"/>
      <c r="BM17" s="582"/>
      <c r="BN17" s="583"/>
      <c r="BO17" s="634" t="s">
        <v>175</v>
      </c>
      <c r="BP17" s="634"/>
      <c r="BQ17" s="634"/>
      <c r="BR17" s="634"/>
      <c r="BS17" s="587" t="s">
        <v>175</v>
      </c>
      <c r="BT17" s="582"/>
      <c r="BU17" s="582"/>
      <c r="BV17" s="582"/>
      <c r="BW17" s="582"/>
      <c r="BX17" s="582"/>
      <c r="BY17" s="582"/>
      <c r="BZ17" s="582"/>
      <c r="CA17" s="582"/>
      <c r="CB17" s="613"/>
      <c r="CD17" s="614" t="s">
        <v>203</v>
      </c>
      <c r="CE17" s="611"/>
      <c r="CF17" s="611"/>
      <c r="CG17" s="611"/>
      <c r="CH17" s="611"/>
      <c r="CI17" s="611"/>
      <c r="CJ17" s="611"/>
      <c r="CK17" s="611"/>
      <c r="CL17" s="611"/>
      <c r="CM17" s="611"/>
      <c r="CN17" s="611"/>
      <c r="CO17" s="611"/>
      <c r="CP17" s="611"/>
      <c r="CQ17" s="612"/>
      <c r="CR17" s="581">
        <v>359306</v>
      </c>
      <c r="CS17" s="582"/>
      <c r="CT17" s="582"/>
      <c r="CU17" s="582"/>
      <c r="CV17" s="582"/>
      <c r="CW17" s="582"/>
      <c r="CX17" s="582"/>
      <c r="CY17" s="583"/>
      <c r="CZ17" s="634">
        <v>6.6</v>
      </c>
      <c r="DA17" s="634"/>
      <c r="DB17" s="634"/>
      <c r="DC17" s="634"/>
      <c r="DD17" s="587" t="s">
        <v>175</v>
      </c>
      <c r="DE17" s="582"/>
      <c r="DF17" s="582"/>
      <c r="DG17" s="582"/>
      <c r="DH17" s="582"/>
      <c r="DI17" s="582"/>
      <c r="DJ17" s="582"/>
      <c r="DK17" s="582"/>
      <c r="DL17" s="582"/>
      <c r="DM17" s="582"/>
      <c r="DN17" s="582"/>
      <c r="DO17" s="582"/>
      <c r="DP17" s="583"/>
      <c r="DQ17" s="587">
        <v>359306</v>
      </c>
      <c r="DR17" s="582"/>
      <c r="DS17" s="582"/>
      <c r="DT17" s="582"/>
      <c r="DU17" s="582"/>
      <c r="DV17" s="582"/>
      <c r="DW17" s="582"/>
      <c r="DX17" s="582"/>
      <c r="DY17" s="582"/>
      <c r="DZ17" s="582"/>
      <c r="EA17" s="582"/>
      <c r="EB17" s="582"/>
      <c r="EC17" s="613"/>
    </row>
    <row r="18" spans="2:133" ht="11.25" customHeight="1" x14ac:dyDescent="0.15">
      <c r="B18" s="578" t="s">
        <v>204</v>
      </c>
      <c r="C18" s="579"/>
      <c r="D18" s="579"/>
      <c r="E18" s="579"/>
      <c r="F18" s="579"/>
      <c r="G18" s="579"/>
      <c r="H18" s="579"/>
      <c r="I18" s="579"/>
      <c r="J18" s="579"/>
      <c r="K18" s="579"/>
      <c r="L18" s="579"/>
      <c r="M18" s="579"/>
      <c r="N18" s="579"/>
      <c r="O18" s="579"/>
      <c r="P18" s="579"/>
      <c r="Q18" s="580"/>
      <c r="R18" s="581">
        <v>76840</v>
      </c>
      <c r="S18" s="582"/>
      <c r="T18" s="582"/>
      <c r="U18" s="582"/>
      <c r="V18" s="582"/>
      <c r="W18" s="582"/>
      <c r="X18" s="582"/>
      <c r="Y18" s="583"/>
      <c r="Z18" s="634">
        <v>1.3</v>
      </c>
      <c r="AA18" s="634"/>
      <c r="AB18" s="634"/>
      <c r="AC18" s="634"/>
      <c r="AD18" s="635" t="s">
        <v>175</v>
      </c>
      <c r="AE18" s="635"/>
      <c r="AF18" s="635"/>
      <c r="AG18" s="635"/>
      <c r="AH18" s="635"/>
      <c r="AI18" s="635"/>
      <c r="AJ18" s="635"/>
      <c r="AK18" s="635"/>
      <c r="AL18" s="604" t="s">
        <v>175</v>
      </c>
      <c r="AM18" s="636"/>
      <c r="AN18" s="636"/>
      <c r="AO18" s="637"/>
      <c r="AP18" s="578" t="s">
        <v>205</v>
      </c>
      <c r="AQ18" s="579"/>
      <c r="AR18" s="579"/>
      <c r="AS18" s="579"/>
      <c r="AT18" s="579"/>
      <c r="AU18" s="579"/>
      <c r="AV18" s="579"/>
      <c r="AW18" s="579"/>
      <c r="AX18" s="579"/>
      <c r="AY18" s="579"/>
      <c r="AZ18" s="579"/>
      <c r="BA18" s="579"/>
      <c r="BB18" s="579"/>
      <c r="BC18" s="579"/>
      <c r="BD18" s="579"/>
      <c r="BE18" s="579"/>
      <c r="BF18" s="580"/>
      <c r="BG18" s="581" t="s">
        <v>175</v>
      </c>
      <c r="BH18" s="582"/>
      <c r="BI18" s="582"/>
      <c r="BJ18" s="582"/>
      <c r="BK18" s="582"/>
      <c r="BL18" s="582"/>
      <c r="BM18" s="582"/>
      <c r="BN18" s="583"/>
      <c r="BO18" s="634" t="s">
        <v>175</v>
      </c>
      <c r="BP18" s="634"/>
      <c r="BQ18" s="634"/>
      <c r="BR18" s="634"/>
      <c r="BS18" s="587" t="s">
        <v>175</v>
      </c>
      <c r="BT18" s="582"/>
      <c r="BU18" s="582"/>
      <c r="BV18" s="582"/>
      <c r="BW18" s="582"/>
      <c r="BX18" s="582"/>
      <c r="BY18" s="582"/>
      <c r="BZ18" s="582"/>
      <c r="CA18" s="582"/>
      <c r="CB18" s="613"/>
      <c r="CD18" s="614" t="s">
        <v>206</v>
      </c>
      <c r="CE18" s="611"/>
      <c r="CF18" s="611"/>
      <c r="CG18" s="611"/>
      <c r="CH18" s="611"/>
      <c r="CI18" s="611"/>
      <c r="CJ18" s="611"/>
      <c r="CK18" s="611"/>
      <c r="CL18" s="611"/>
      <c r="CM18" s="611"/>
      <c r="CN18" s="611"/>
      <c r="CO18" s="611"/>
      <c r="CP18" s="611"/>
      <c r="CQ18" s="612"/>
      <c r="CR18" s="581" t="s">
        <v>175</v>
      </c>
      <c r="CS18" s="582"/>
      <c r="CT18" s="582"/>
      <c r="CU18" s="582"/>
      <c r="CV18" s="582"/>
      <c r="CW18" s="582"/>
      <c r="CX18" s="582"/>
      <c r="CY18" s="583"/>
      <c r="CZ18" s="634" t="s">
        <v>175</v>
      </c>
      <c r="DA18" s="634"/>
      <c r="DB18" s="634"/>
      <c r="DC18" s="634"/>
      <c r="DD18" s="587" t="s">
        <v>175</v>
      </c>
      <c r="DE18" s="582"/>
      <c r="DF18" s="582"/>
      <c r="DG18" s="582"/>
      <c r="DH18" s="582"/>
      <c r="DI18" s="582"/>
      <c r="DJ18" s="582"/>
      <c r="DK18" s="582"/>
      <c r="DL18" s="582"/>
      <c r="DM18" s="582"/>
      <c r="DN18" s="582"/>
      <c r="DO18" s="582"/>
      <c r="DP18" s="583"/>
      <c r="DQ18" s="587" t="s">
        <v>175</v>
      </c>
      <c r="DR18" s="582"/>
      <c r="DS18" s="582"/>
      <c r="DT18" s="582"/>
      <c r="DU18" s="582"/>
      <c r="DV18" s="582"/>
      <c r="DW18" s="582"/>
      <c r="DX18" s="582"/>
      <c r="DY18" s="582"/>
      <c r="DZ18" s="582"/>
      <c r="EA18" s="582"/>
      <c r="EB18" s="582"/>
      <c r="EC18" s="613"/>
    </row>
    <row r="19" spans="2:133" ht="11.25" customHeight="1" x14ac:dyDescent="0.15">
      <c r="B19" s="578" t="s">
        <v>207</v>
      </c>
      <c r="C19" s="579"/>
      <c r="D19" s="579"/>
      <c r="E19" s="579"/>
      <c r="F19" s="579"/>
      <c r="G19" s="579"/>
      <c r="H19" s="579"/>
      <c r="I19" s="579"/>
      <c r="J19" s="579"/>
      <c r="K19" s="579"/>
      <c r="L19" s="579"/>
      <c r="M19" s="579"/>
      <c r="N19" s="579"/>
      <c r="O19" s="579"/>
      <c r="P19" s="579"/>
      <c r="Q19" s="580"/>
      <c r="R19" s="581" t="s">
        <v>175</v>
      </c>
      <c r="S19" s="582"/>
      <c r="T19" s="582"/>
      <c r="U19" s="582"/>
      <c r="V19" s="582"/>
      <c r="W19" s="582"/>
      <c r="X19" s="582"/>
      <c r="Y19" s="583"/>
      <c r="Z19" s="634" t="s">
        <v>175</v>
      </c>
      <c r="AA19" s="634"/>
      <c r="AB19" s="634"/>
      <c r="AC19" s="634"/>
      <c r="AD19" s="635" t="s">
        <v>175</v>
      </c>
      <c r="AE19" s="635"/>
      <c r="AF19" s="635"/>
      <c r="AG19" s="635"/>
      <c r="AH19" s="635"/>
      <c r="AI19" s="635"/>
      <c r="AJ19" s="635"/>
      <c r="AK19" s="635"/>
      <c r="AL19" s="604" t="s">
        <v>175</v>
      </c>
      <c r="AM19" s="636"/>
      <c r="AN19" s="636"/>
      <c r="AO19" s="637"/>
      <c r="AP19" s="578" t="s">
        <v>208</v>
      </c>
      <c r="AQ19" s="579"/>
      <c r="AR19" s="579"/>
      <c r="AS19" s="579"/>
      <c r="AT19" s="579"/>
      <c r="AU19" s="579"/>
      <c r="AV19" s="579"/>
      <c r="AW19" s="579"/>
      <c r="AX19" s="579"/>
      <c r="AY19" s="579"/>
      <c r="AZ19" s="579"/>
      <c r="BA19" s="579"/>
      <c r="BB19" s="579"/>
      <c r="BC19" s="579"/>
      <c r="BD19" s="579"/>
      <c r="BE19" s="579"/>
      <c r="BF19" s="580"/>
      <c r="BG19" s="581" t="s">
        <v>175</v>
      </c>
      <c r="BH19" s="582"/>
      <c r="BI19" s="582"/>
      <c r="BJ19" s="582"/>
      <c r="BK19" s="582"/>
      <c r="BL19" s="582"/>
      <c r="BM19" s="582"/>
      <c r="BN19" s="583"/>
      <c r="BO19" s="634" t="s">
        <v>175</v>
      </c>
      <c r="BP19" s="634"/>
      <c r="BQ19" s="634"/>
      <c r="BR19" s="634"/>
      <c r="BS19" s="587" t="s">
        <v>175</v>
      </c>
      <c r="BT19" s="582"/>
      <c r="BU19" s="582"/>
      <c r="BV19" s="582"/>
      <c r="BW19" s="582"/>
      <c r="BX19" s="582"/>
      <c r="BY19" s="582"/>
      <c r="BZ19" s="582"/>
      <c r="CA19" s="582"/>
      <c r="CB19" s="613"/>
      <c r="CD19" s="614" t="s">
        <v>209</v>
      </c>
      <c r="CE19" s="611"/>
      <c r="CF19" s="611"/>
      <c r="CG19" s="611"/>
      <c r="CH19" s="611"/>
      <c r="CI19" s="611"/>
      <c r="CJ19" s="611"/>
      <c r="CK19" s="611"/>
      <c r="CL19" s="611"/>
      <c r="CM19" s="611"/>
      <c r="CN19" s="611"/>
      <c r="CO19" s="611"/>
      <c r="CP19" s="611"/>
      <c r="CQ19" s="612"/>
      <c r="CR19" s="581" t="s">
        <v>175</v>
      </c>
      <c r="CS19" s="582"/>
      <c r="CT19" s="582"/>
      <c r="CU19" s="582"/>
      <c r="CV19" s="582"/>
      <c r="CW19" s="582"/>
      <c r="CX19" s="582"/>
      <c r="CY19" s="583"/>
      <c r="CZ19" s="634" t="s">
        <v>175</v>
      </c>
      <c r="DA19" s="634"/>
      <c r="DB19" s="634"/>
      <c r="DC19" s="634"/>
      <c r="DD19" s="587" t="s">
        <v>175</v>
      </c>
      <c r="DE19" s="582"/>
      <c r="DF19" s="582"/>
      <c r="DG19" s="582"/>
      <c r="DH19" s="582"/>
      <c r="DI19" s="582"/>
      <c r="DJ19" s="582"/>
      <c r="DK19" s="582"/>
      <c r="DL19" s="582"/>
      <c r="DM19" s="582"/>
      <c r="DN19" s="582"/>
      <c r="DO19" s="582"/>
      <c r="DP19" s="583"/>
      <c r="DQ19" s="587" t="s">
        <v>175</v>
      </c>
      <c r="DR19" s="582"/>
      <c r="DS19" s="582"/>
      <c r="DT19" s="582"/>
      <c r="DU19" s="582"/>
      <c r="DV19" s="582"/>
      <c r="DW19" s="582"/>
      <c r="DX19" s="582"/>
      <c r="DY19" s="582"/>
      <c r="DZ19" s="582"/>
      <c r="EA19" s="582"/>
      <c r="EB19" s="582"/>
      <c r="EC19" s="613"/>
    </row>
    <row r="20" spans="2:133" ht="11.25" customHeight="1" x14ac:dyDescent="0.15">
      <c r="B20" s="578" t="s">
        <v>210</v>
      </c>
      <c r="C20" s="579"/>
      <c r="D20" s="579"/>
      <c r="E20" s="579"/>
      <c r="F20" s="579"/>
      <c r="G20" s="579"/>
      <c r="H20" s="579"/>
      <c r="I20" s="579"/>
      <c r="J20" s="579"/>
      <c r="K20" s="579"/>
      <c r="L20" s="579"/>
      <c r="M20" s="579"/>
      <c r="N20" s="579"/>
      <c r="O20" s="579"/>
      <c r="P20" s="579"/>
      <c r="Q20" s="580"/>
      <c r="R20" s="581">
        <v>3226915</v>
      </c>
      <c r="S20" s="582"/>
      <c r="T20" s="582"/>
      <c r="U20" s="582"/>
      <c r="V20" s="582"/>
      <c r="W20" s="582"/>
      <c r="X20" s="582"/>
      <c r="Y20" s="583"/>
      <c r="Z20" s="634">
        <v>56.1</v>
      </c>
      <c r="AA20" s="634"/>
      <c r="AB20" s="634"/>
      <c r="AC20" s="634"/>
      <c r="AD20" s="635">
        <v>3150075</v>
      </c>
      <c r="AE20" s="635"/>
      <c r="AF20" s="635"/>
      <c r="AG20" s="635"/>
      <c r="AH20" s="635"/>
      <c r="AI20" s="635"/>
      <c r="AJ20" s="635"/>
      <c r="AK20" s="635"/>
      <c r="AL20" s="604">
        <v>99.6</v>
      </c>
      <c r="AM20" s="636"/>
      <c r="AN20" s="636"/>
      <c r="AO20" s="637"/>
      <c r="AP20" s="578" t="s">
        <v>211</v>
      </c>
      <c r="AQ20" s="579"/>
      <c r="AR20" s="579"/>
      <c r="AS20" s="579"/>
      <c r="AT20" s="579"/>
      <c r="AU20" s="579"/>
      <c r="AV20" s="579"/>
      <c r="AW20" s="579"/>
      <c r="AX20" s="579"/>
      <c r="AY20" s="579"/>
      <c r="AZ20" s="579"/>
      <c r="BA20" s="579"/>
      <c r="BB20" s="579"/>
      <c r="BC20" s="579"/>
      <c r="BD20" s="579"/>
      <c r="BE20" s="579"/>
      <c r="BF20" s="580"/>
      <c r="BG20" s="581" t="s">
        <v>175</v>
      </c>
      <c r="BH20" s="582"/>
      <c r="BI20" s="582"/>
      <c r="BJ20" s="582"/>
      <c r="BK20" s="582"/>
      <c r="BL20" s="582"/>
      <c r="BM20" s="582"/>
      <c r="BN20" s="583"/>
      <c r="BO20" s="634" t="s">
        <v>175</v>
      </c>
      <c r="BP20" s="634"/>
      <c r="BQ20" s="634"/>
      <c r="BR20" s="634"/>
      <c r="BS20" s="587" t="s">
        <v>175</v>
      </c>
      <c r="BT20" s="582"/>
      <c r="BU20" s="582"/>
      <c r="BV20" s="582"/>
      <c r="BW20" s="582"/>
      <c r="BX20" s="582"/>
      <c r="BY20" s="582"/>
      <c r="BZ20" s="582"/>
      <c r="CA20" s="582"/>
      <c r="CB20" s="613"/>
      <c r="CD20" s="614" t="s">
        <v>212</v>
      </c>
      <c r="CE20" s="611"/>
      <c r="CF20" s="611"/>
      <c r="CG20" s="611"/>
      <c r="CH20" s="611"/>
      <c r="CI20" s="611"/>
      <c r="CJ20" s="611"/>
      <c r="CK20" s="611"/>
      <c r="CL20" s="611"/>
      <c r="CM20" s="611"/>
      <c r="CN20" s="611"/>
      <c r="CO20" s="611"/>
      <c r="CP20" s="611"/>
      <c r="CQ20" s="612"/>
      <c r="CR20" s="581">
        <v>5420377</v>
      </c>
      <c r="CS20" s="582"/>
      <c r="CT20" s="582"/>
      <c r="CU20" s="582"/>
      <c r="CV20" s="582"/>
      <c r="CW20" s="582"/>
      <c r="CX20" s="582"/>
      <c r="CY20" s="583"/>
      <c r="CZ20" s="634">
        <v>100</v>
      </c>
      <c r="DA20" s="634"/>
      <c r="DB20" s="634"/>
      <c r="DC20" s="634"/>
      <c r="DD20" s="587">
        <v>950015</v>
      </c>
      <c r="DE20" s="582"/>
      <c r="DF20" s="582"/>
      <c r="DG20" s="582"/>
      <c r="DH20" s="582"/>
      <c r="DI20" s="582"/>
      <c r="DJ20" s="582"/>
      <c r="DK20" s="582"/>
      <c r="DL20" s="582"/>
      <c r="DM20" s="582"/>
      <c r="DN20" s="582"/>
      <c r="DO20" s="582"/>
      <c r="DP20" s="583"/>
      <c r="DQ20" s="587">
        <v>3988366</v>
      </c>
      <c r="DR20" s="582"/>
      <c r="DS20" s="582"/>
      <c r="DT20" s="582"/>
      <c r="DU20" s="582"/>
      <c r="DV20" s="582"/>
      <c r="DW20" s="582"/>
      <c r="DX20" s="582"/>
      <c r="DY20" s="582"/>
      <c r="DZ20" s="582"/>
      <c r="EA20" s="582"/>
      <c r="EB20" s="582"/>
      <c r="EC20" s="613"/>
    </row>
    <row r="21" spans="2:133" ht="11.25" customHeight="1" x14ac:dyDescent="0.15">
      <c r="B21" s="578" t="s">
        <v>213</v>
      </c>
      <c r="C21" s="579"/>
      <c r="D21" s="579"/>
      <c r="E21" s="579"/>
      <c r="F21" s="579"/>
      <c r="G21" s="579"/>
      <c r="H21" s="579"/>
      <c r="I21" s="579"/>
      <c r="J21" s="579"/>
      <c r="K21" s="579"/>
      <c r="L21" s="579"/>
      <c r="M21" s="579"/>
      <c r="N21" s="579"/>
      <c r="O21" s="579"/>
      <c r="P21" s="579"/>
      <c r="Q21" s="580"/>
      <c r="R21" s="581">
        <v>1955</v>
      </c>
      <c r="S21" s="582"/>
      <c r="T21" s="582"/>
      <c r="U21" s="582"/>
      <c r="V21" s="582"/>
      <c r="W21" s="582"/>
      <c r="X21" s="582"/>
      <c r="Y21" s="583"/>
      <c r="Z21" s="634">
        <v>0</v>
      </c>
      <c r="AA21" s="634"/>
      <c r="AB21" s="634"/>
      <c r="AC21" s="634"/>
      <c r="AD21" s="635">
        <v>1955</v>
      </c>
      <c r="AE21" s="635"/>
      <c r="AF21" s="635"/>
      <c r="AG21" s="635"/>
      <c r="AH21" s="635"/>
      <c r="AI21" s="635"/>
      <c r="AJ21" s="635"/>
      <c r="AK21" s="635"/>
      <c r="AL21" s="604">
        <v>0.1</v>
      </c>
      <c r="AM21" s="636"/>
      <c r="AN21" s="636"/>
      <c r="AO21" s="637"/>
      <c r="AP21" s="675" t="s">
        <v>214</v>
      </c>
      <c r="AQ21" s="682"/>
      <c r="AR21" s="682"/>
      <c r="AS21" s="682"/>
      <c r="AT21" s="682"/>
      <c r="AU21" s="682"/>
      <c r="AV21" s="682"/>
      <c r="AW21" s="682"/>
      <c r="AX21" s="682"/>
      <c r="AY21" s="682"/>
      <c r="AZ21" s="682"/>
      <c r="BA21" s="682"/>
      <c r="BB21" s="682"/>
      <c r="BC21" s="682"/>
      <c r="BD21" s="682"/>
      <c r="BE21" s="682"/>
      <c r="BF21" s="677"/>
      <c r="BG21" s="581" t="s">
        <v>175</v>
      </c>
      <c r="BH21" s="582"/>
      <c r="BI21" s="582"/>
      <c r="BJ21" s="582"/>
      <c r="BK21" s="582"/>
      <c r="BL21" s="582"/>
      <c r="BM21" s="582"/>
      <c r="BN21" s="583"/>
      <c r="BO21" s="634" t="s">
        <v>175</v>
      </c>
      <c r="BP21" s="634"/>
      <c r="BQ21" s="634"/>
      <c r="BR21" s="634"/>
      <c r="BS21" s="587" t="s">
        <v>175</v>
      </c>
      <c r="BT21" s="582"/>
      <c r="BU21" s="582"/>
      <c r="BV21" s="582"/>
      <c r="BW21" s="582"/>
      <c r="BX21" s="582"/>
      <c r="BY21" s="582"/>
      <c r="BZ21" s="582"/>
      <c r="CA21" s="582"/>
      <c r="CB21" s="613"/>
      <c r="CD21" s="619"/>
      <c r="CE21" s="620"/>
      <c r="CF21" s="620"/>
      <c r="CG21" s="620"/>
      <c r="CH21" s="620"/>
      <c r="CI21" s="620"/>
      <c r="CJ21" s="620"/>
      <c r="CK21" s="620"/>
      <c r="CL21" s="620"/>
      <c r="CM21" s="620"/>
      <c r="CN21" s="620"/>
      <c r="CO21" s="620"/>
      <c r="CP21" s="620"/>
      <c r="CQ21" s="621"/>
      <c r="CR21" s="581"/>
      <c r="CS21" s="582"/>
      <c r="CT21" s="582"/>
      <c r="CU21" s="582"/>
      <c r="CV21" s="582"/>
      <c r="CW21" s="582"/>
      <c r="CX21" s="582"/>
      <c r="CY21" s="583"/>
      <c r="CZ21" s="634"/>
      <c r="DA21" s="634"/>
      <c r="DB21" s="634"/>
      <c r="DC21" s="634"/>
      <c r="DD21" s="587"/>
      <c r="DE21" s="582"/>
      <c r="DF21" s="582"/>
      <c r="DG21" s="582"/>
      <c r="DH21" s="582"/>
      <c r="DI21" s="582"/>
      <c r="DJ21" s="582"/>
      <c r="DK21" s="582"/>
      <c r="DL21" s="582"/>
      <c r="DM21" s="582"/>
      <c r="DN21" s="582"/>
      <c r="DO21" s="582"/>
      <c r="DP21" s="583"/>
      <c r="DQ21" s="587"/>
      <c r="DR21" s="582"/>
      <c r="DS21" s="582"/>
      <c r="DT21" s="582"/>
      <c r="DU21" s="582"/>
      <c r="DV21" s="582"/>
      <c r="DW21" s="582"/>
      <c r="DX21" s="582"/>
      <c r="DY21" s="582"/>
      <c r="DZ21" s="582"/>
      <c r="EA21" s="582"/>
      <c r="EB21" s="582"/>
      <c r="EC21" s="613"/>
    </row>
    <row r="22" spans="2:133" ht="11.25" customHeight="1" x14ac:dyDescent="0.15">
      <c r="B22" s="578" t="s">
        <v>215</v>
      </c>
      <c r="C22" s="579"/>
      <c r="D22" s="579"/>
      <c r="E22" s="579"/>
      <c r="F22" s="579"/>
      <c r="G22" s="579"/>
      <c r="H22" s="579"/>
      <c r="I22" s="579"/>
      <c r="J22" s="579"/>
      <c r="K22" s="579"/>
      <c r="L22" s="579"/>
      <c r="M22" s="579"/>
      <c r="N22" s="579"/>
      <c r="O22" s="579"/>
      <c r="P22" s="579"/>
      <c r="Q22" s="580"/>
      <c r="R22" s="581">
        <v>2778</v>
      </c>
      <c r="S22" s="582"/>
      <c r="T22" s="582"/>
      <c r="U22" s="582"/>
      <c r="V22" s="582"/>
      <c r="W22" s="582"/>
      <c r="X22" s="582"/>
      <c r="Y22" s="583"/>
      <c r="Z22" s="634">
        <v>0</v>
      </c>
      <c r="AA22" s="634"/>
      <c r="AB22" s="634"/>
      <c r="AC22" s="634"/>
      <c r="AD22" s="635">
        <v>2020</v>
      </c>
      <c r="AE22" s="635"/>
      <c r="AF22" s="635"/>
      <c r="AG22" s="635"/>
      <c r="AH22" s="635"/>
      <c r="AI22" s="635"/>
      <c r="AJ22" s="635"/>
      <c r="AK22" s="635"/>
      <c r="AL22" s="604">
        <v>0.1</v>
      </c>
      <c r="AM22" s="636"/>
      <c r="AN22" s="636"/>
      <c r="AO22" s="637"/>
      <c r="AP22" s="675" t="s">
        <v>216</v>
      </c>
      <c r="AQ22" s="682"/>
      <c r="AR22" s="682"/>
      <c r="AS22" s="682"/>
      <c r="AT22" s="682"/>
      <c r="AU22" s="682"/>
      <c r="AV22" s="682"/>
      <c r="AW22" s="682"/>
      <c r="AX22" s="682"/>
      <c r="AY22" s="682"/>
      <c r="AZ22" s="682"/>
      <c r="BA22" s="682"/>
      <c r="BB22" s="682"/>
      <c r="BC22" s="682"/>
      <c r="BD22" s="682"/>
      <c r="BE22" s="682"/>
      <c r="BF22" s="677"/>
      <c r="BG22" s="581" t="s">
        <v>175</v>
      </c>
      <c r="BH22" s="582"/>
      <c r="BI22" s="582"/>
      <c r="BJ22" s="582"/>
      <c r="BK22" s="582"/>
      <c r="BL22" s="582"/>
      <c r="BM22" s="582"/>
      <c r="BN22" s="583"/>
      <c r="BO22" s="634" t="s">
        <v>175</v>
      </c>
      <c r="BP22" s="634"/>
      <c r="BQ22" s="634"/>
      <c r="BR22" s="634"/>
      <c r="BS22" s="587" t="s">
        <v>175</v>
      </c>
      <c r="BT22" s="582"/>
      <c r="BU22" s="582"/>
      <c r="BV22" s="582"/>
      <c r="BW22" s="582"/>
      <c r="BX22" s="582"/>
      <c r="BY22" s="582"/>
      <c r="BZ22" s="582"/>
      <c r="CA22" s="582"/>
      <c r="CB22" s="613"/>
      <c r="CD22" s="686" t="s">
        <v>217</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578" t="s">
        <v>218</v>
      </c>
      <c r="C23" s="579"/>
      <c r="D23" s="579"/>
      <c r="E23" s="579"/>
      <c r="F23" s="579"/>
      <c r="G23" s="579"/>
      <c r="H23" s="579"/>
      <c r="I23" s="579"/>
      <c r="J23" s="579"/>
      <c r="K23" s="579"/>
      <c r="L23" s="579"/>
      <c r="M23" s="579"/>
      <c r="N23" s="579"/>
      <c r="O23" s="579"/>
      <c r="P23" s="579"/>
      <c r="Q23" s="580"/>
      <c r="R23" s="581">
        <v>80430</v>
      </c>
      <c r="S23" s="582"/>
      <c r="T23" s="582"/>
      <c r="U23" s="582"/>
      <c r="V23" s="582"/>
      <c r="W23" s="582"/>
      <c r="X23" s="582"/>
      <c r="Y23" s="583"/>
      <c r="Z23" s="634">
        <v>1.4</v>
      </c>
      <c r="AA23" s="634"/>
      <c r="AB23" s="634"/>
      <c r="AC23" s="634"/>
      <c r="AD23" s="635">
        <v>2176</v>
      </c>
      <c r="AE23" s="635"/>
      <c r="AF23" s="635"/>
      <c r="AG23" s="635"/>
      <c r="AH23" s="635"/>
      <c r="AI23" s="635"/>
      <c r="AJ23" s="635"/>
      <c r="AK23" s="635"/>
      <c r="AL23" s="604">
        <v>0.1</v>
      </c>
      <c r="AM23" s="636"/>
      <c r="AN23" s="636"/>
      <c r="AO23" s="637"/>
      <c r="AP23" s="675" t="s">
        <v>219</v>
      </c>
      <c r="AQ23" s="682"/>
      <c r="AR23" s="682"/>
      <c r="AS23" s="682"/>
      <c r="AT23" s="682"/>
      <c r="AU23" s="682"/>
      <c r="AV23" s="682"/>
      <c r="AW23" s="682"/>
      <c r="AX23" s="682"/>
      <c r="AY23" s="682"/>
      <c r="AZ23" s="682"/>
      <c r="BA23" s="682"/>
      <c r="BB23" s="682"/>
      <c r="BC23" s="682"/>
      <c r="BD23" s="682"/>
      <c r="BE23" s="682"/>
      <c r="BF23" s="677"/>
      <c r="BG23" s="581" t="s">
        <v>175</v>
      </c>
      <c r="BH23" s="582"/>
      <c r="BI23" s="582"/>
      <c r="BJ23" s="582"/>
      <c r="BK23" s="582"/>
      <c r="BL23" s="582"/>
      <c r="BM23" s="582"/>
      <c r="BN23" s="583"/>
      <c r="BO23" s="634" t="s">
        <v>175</v>
      </c>
      <c r="BP23" s="634"/>
      <c r="BQ23" s="634"/>
      <c r="BR23" s="634"/>
      <c r="BS23" s="587" t="s">
        <v>175</v>
      </c>
      <c r="BT23" s="582"/>
      <c r="BU23" s="582"/>
      <c r="BV23" s="582"/>
      <c r="BW23" s="582"/>
      <c r="BX23" s="582"/>
      <c r="BY23" s="582"/>
      <c r="BZ23" s="582"/>
      <c r="CA23" s="582"/>
      <c r="CB23" s="613"/>
      <c r="CD23" s="686" t="s">
        <v>157</v>
      </c>
      <c r="CE23" s="687"/>
      <c r="CF23" s="687"/>
      <c r="CG23" s="687"/>
      <c r="CH23" s="687"/>
      <c r="CI23" s="687"/>
      <c r="CJ23" s="687"/>
      <c r="CK23" s="687"/>
      <c r="CL23" s="687"/>
      <c r="CM23" s="687"/>
      <c r="CN23" s="687"/>
      <c r="CO23" s="687"/>
      <c r="CP23" s="687"/>
      <c r="CQ23" s="688"/>
      <c r="CR23" s="686" t="s">
        <v>220</v>
      </c>
      <c r="CS23" s="687"/>
      <c r="CT23" s="687"/>
      <c r="CU23" s="687"/>
      <c r="CV23" s="687"/>
      <c r="CW23" s="687"/>
      <c r="CX23" s="687"/>
      <c r="CY23" s="688"/>
      <c r="CZ23" s="686" t="s">
        <v>221</v>
      </c>
      <c r="DA23" s="687"/>
      <c r="DB23" s="687"/>
      <c r="DC23" s="688"/>
      <c r="DD23" s="686" t="s">
        <v>222</v>
      </c>
      <c r="DE23" s="687"/>
      <c r="DF23" s="687"/>
      <c r="DG23" s="687"/>
      <c r="DH23" s="687"/>
      <c r="DI23" s="687"/>
      <c r="DJ23" s="687"/>
      <c r="DK23" s="688"/>
      <c r="DL23" s="689" t="s">
        <v>223</v>
      </c>
      <c r="DM23" s="690"/>
      <c r="DN23" s="690"/>
      <c r="DO23" s="690"/>
      <c r="DP23" s="690"/>
      <c r="DQ23" s="690"/>
      <c r="DR23" s="690"/>
      <c r="DS23" s="690"/>
      <c r="DT23" s="690"/>
      <c r="DU23" s="690"/>
      <c r="DV23" s="691"/>
      <c r="DW23" s="686" t="s">
        <v>224</v>
      </c>
      <c r="DX23" s="687"/>
      <c r="DY23" s="687"/>
      <c r="DZ23" s="687"/>
      <c r="EA23" s="687"/>
      <c r="EB23" s="687"/>
      <c r="EC23" s="688"/>
    </row>
    <row r="24" spans="2:133" ht="11.25" customHeight="1" x14ac:dyDescent="0.15">
      <c r="B24" s="578" t="s">
        <v>225</v>
      </c>
      <c r="C24" s="579"/>
      <c r="D24" s="579"/>
      <c r="E24" s="579"/>
      <c r="F24" s="579"/>
      <c r="G24" s="579"/>
      <c r="H24" s="579"/>
      <c r="I24" s="579"/>
      <c r="J24" s="579"/>
      <c r="K24" s="579"/>
      <c r="L24" s="579"/>
      <c r="M24" s="579"/>
      <c r="N24" s="579"/>
      <c r="O24" s="579"/>
      <c r="P24" s="579"/>
      <c r="Q24" s="580"/>
      <c r="R24" s="581">
        <v>20771</v>
      </c>
      <c r="S24" s="582"/>
      <c r="T24" s="582"/>
      <c r="U24" s="582"/>
      <c r="V24" s="582"/>
      <c r="W24" s="582"/>
      <c r="X24" s="582"/>
      <c r="Y24" s="583"/>
      <c r="Z24" s="634">
        <v>0.4</v>
      </c>
      <c r="AA24" s="634"/>
      <c r="AB24" s="634"/>
      <c r="AC24" s="634"/>
      <c r="AD24" s="635" t="s">
        <v>175</v>
      </c>
      <c r="AE24" s="635"/>
      <c r="AF24" s="635"/>
      <c r="AG24" s="635"/>
      <c r="AH24" s="635"/>
      <c r="AI24" s="635"/>
      <c r="AJ24" s="635"/>
      <c r="AK24" s="635"/>
      <c r="AL24" s="604" t="s">
        <v>175</v>
      </c>
      <c r="AM24" s="636"/>
      <c r="AN24" s="636"/>
      <c r="AO24" s="637"/>
      <c r="AP24" s="675" t="s">
        <v>226</v>
      </c>
      <c r="AQ24" s="682"/>
      <c r="AR24" s="682"/>
      <c r="AS24" s="682"/>
      <c r="AT24" s="682"/>
      <c r="AU24" s="682"/>
      <c r="AV24" s="682"/>
      <c r="AW24" s="682"/>
      <c r="AX24" s="682"/>
      <c r="AY24" s="682"/>
      <c r="AZ24" s="682"/>
      <c r="BA24" s="682"/>
      <c r="BB24" s="682"/>
      <c r="BC24" s="682"/>
      <c r="BD24" s="682"/>
      <c r="BE24" s="682"/>
      <c r="BF24" s="677"/>
      <c r="BG24" s="581" t="s">
        <v>175</v>
      </c>
      <c r="BH24" s="582"/>
      <c r="BI24" s="582"/>
      <c r="BJ24" s="582"/>
      <c r="BK24" s="582"/>
      <c r="BL24" s="582"/>
      <c r="BM24" s="582"/>
      <c r="BN24" s="583"/>
      <c r="BO24" s="634" t="s">
        <v>175</v>
      </c>
      <c r="BP24" s="634"/>
      <c r="BQ24" s="634"/>
      <c r="BR24" s="634"/>
      <c r="BS24" s="587" t="s">
        <v>175</v>
      </c>
      <c r="BT24" s="582"/>
      <c r="BU24" s="582"/>
      <c r="BV24" s="582"/>
      <c r="BW24" s="582"/>
      <c r="BX24" s="582"/>
      <c r="BY24" s="582"/>
      <c r="BZ24" s="582"/>
      <c r="CA24" s="582"/>
      <c r="CB24" s="613"/>
      <c r="CD24" s="638" t="s">
        <v>227</v>
      </c>
      <c r="CE24" s="639"/>
      <c r="CF24" s="639"/>
      <c r="CG24" s="639"/>
      <c r="CH24" s="639"/>
      <c r="CI24" s="639"/>
      <c r="CJ24" s="639"/>
      <c r="CK24" s="639"/>
      <c r="CL24" s="639"/>
      <c r="CM24" s="639"/>
      <c r="CN24" s="639"/>
      <c r="CO24" s="639"/>
      <c r="CP24" s="639"/>
      <c r="CQ24" s="640"/>
      <c r="CR24" s="631">
        <v>1805287</v>
      </c>
      <c r="CS24" s="632"/>
      <c r="CT24" s="632"/>
      <c r="CU24" s="632"/>
      <c r="CV24" s="632"/>
      <c r="CW24" s="632"/>
      <c r="CX24" s="632"/>
      <c r="CY24" s="679"/>
      <c r="CZ24" s="683">
        <v>33.299999999999997</v>
      </c>
      <c r="DA24" s="684"/>
      <c r="DB24" s="684"/>
      <c r="DC24" s="685"/>
      <c r="DD24" s="678">
        <v>1347118</v>
      </c>
      <c r="DE24" s="632"/>
      <c r="DF24" s="632"/>
      <c r="DG24" s="632"/>
      <c r="DH24" s="632"/>
      <c r="DI24" s="632"/>
      <c r="DJ24" s="632"/>
      <c r="DK24" s="679"/>
      <c r="DL24" s="678">
        <v>1346808</v>
      </c>
      <c r="DM24" s="632"/>
      <c r="DN24" s="632"/>
      <c r="DO24" s="632"/>
      <c r="DP24" s="632"/>
      <c r="DQ24" s="632"/>
      <c r="DR24" s="632"/>
      <c r="DS24" s="632"/>
      <c r="DT24" s="632"/>
      <c r="DU24" s="632"/>
      <c r="DV24" s="679"/>
      <c r="DW24" s="680">
        <v>40.5</v>
      </c>
      <c r="DX24" s="649"/>
      <c r="DY24" s="649"/>
      <c r="DZ24" s="649"/>
      <c r="EA24" s="649"/>
      <c r="EB24" s="649"/>
      <c r="EC24" s="681"/>
    </row>
    <row r="25" spans="2:133" ht="11.25" customHeight="1" x14ac:dyDescent="0.15">
      <c r="B25" s="578" t="s">
        <v>228</v>
      </c>
      <c r="C25" s="579"/>
      <c r="D25" s="579"/>
      <c r="E25" s="579"/>
      <c r="F25" s="579"/>
      <c r="G25" s="579"/>
      <c r="H25" s="579"/>
      <c r="I25" s="579"/>
      <c r="J25" s="579"/>
      <c r="K25" s="579"/>
      <c r="L25" s="579"/>
      <c r="M25" s="579"/>
      <c r="N25" s="579"/>
      <c r="O25" s="579"/>
      <c r="P25" s="579"/>
      <c r="Q25" s="580"/>
      <c r="R25" s="581">
        <v>553805</v>
      </c>
      <c r="S25" s="582"/>
      <c r="T25" s="582"/>
      <c r="U25" s="582"/>
      <c r="V25" s="582"/>
      <c r="W25" s="582"/>
      <c r="X25" s="582"/>
      <c r="Y25" s="583"/>
      <c r="Z25" s="634">
        <v>9.6</v>
      </c>
      <c r="AA25" s="634"/>
      <c r="AB25" s="634"/>
      <c r="AC25" s="634"/>
      <c r="AD25" s="635" t="s">
        <v>175</v>
      </c>
      <c r="AE25" s="635"/>
      <c r="AF25" s="635"/>
      <c r="AG25" s="635"/>
      <c r="AH25" s="635"/>
      <c r="AI25" s="635"/>
      <c r="AJ25" s="635"/>
      <c r="AK25" s="635"/>
      <c r="AL25" s="604" t="s">
        <v>175</v>
      </c>
      <c r="AM25" s="636"/>
      <c r="AN25" s="636"/>
      <c r="AO25" s="637"/>
      <c r="AP25" s="675" t="s">
        <v>229</v>
      </c>
      <c r="AQ25" s="682"/>
      <c r="AR25" s="682"/>
      <c r="AS25" s="682"/>
      <c r="AT25" s="682"/>
      <c r="AU25" s="682"/>
      <c r="AV25" s="682"/>
      <c r="AW25" s="682"/>
      <c r="AX25" s="682"/>
      <c r="AY25" s="682"/>
      <c r="AZ25" s="682"/>
      <c r="BA25" s="682"/>
      <c r="BB25" s="682"/>
      <c r="BC25" s="682"/>
      <c r="BD25" s="682"/>
      <c r="BE25" s="682"/>
      <c r="BF25" s="677"/>
      <c r="BG25" s="581" t="s">
        <v>175</v>
      </c>
      <c r="BH25" s="582"/>
      <c r="BI25" s="582"/>
      <c r="BJ25" s="582"/>
      <c r="BK25" s="582"/>
      <c r="BL25" s="582"/>
      <c r="BM25" s="582"/>
      <c r="BN25" s="583"/>
      <c r="BO25" s="634" t="s">
        <v>175</v>
      </c>
      <c r="BP25" s="634"/>
      <c r="BQ25" s="634"/>
      <c r="BR25" s="634"/>
      <c r="BS25" s="587" t="s">
        <v>175</v>
      </c>
      <c r="BT25" s="582"/>
      <c r="BU25" s="582"/>
      <c r="BV25" s="582"/>
      <c r="BW25" s="582"/>
      <c r="BX25" s="582"/>
      <c r="BY25" s="582"/>
      <c r="BZ25" s="582"/>
      <c r="CA25" s="582"/>
      <c r="CB25" s="613"/>
      <c r="CD25" s="614" t="s">
        <v>230</v>
      </c>
      <c r="CE25" s="611"/>
      <c r="CF25" s="611"/>
      <c r="CG25" s="611"/>
      <c r="CH25" s="611"/>
      <c r="CI25" s="611"/>
      <c r="CJ25" s="611"/>
      <c r="CK25" s="611"/>
      <c r="CL25" s="611"/>
      <c r="CM25" s="611"/>
      <c r="CN25" s="611"/>
      <c r="CO25" s="611"/>
      <c r="CP25" s="611"/>
      <c r="CQ25" s="612"/>
      <c r="CR25" s="581">
        <v>815695</v>
      </c>
      <c r="CS25" s="600"/>
      <c r="CT25" s="600"/>
      <c r="CU25" s="600"/>
      <c r="CV25" s="600"/>
      <c r="CW25" s="600"/>
      <c r="CX25" s="600"/>
      <c r="CY25" s="601"/>
      <c r="CZ25" s="584">
        <v>15</v>
      </c>
      <c r="DA25" s="602"/>
      <c r="DB25" s="602"/>
      <c r="DC25" s="603"/>
      <c r="DD25" s="587">
        <v>771305</v>
      </c>
      <c r="DE25" s="600"/>
      <c r="DF25" s="600"/>
      <c r="DG25" s="600"/>
      <c r="DH25" s="600"/>
      <c r="DI25" s="600"/>
      <c r="DJ25" s="600"/>
      <c r="DK25" s="601"/>
      <c r="DL25" s="587">
        <v>771050</v>
      </c>
      <c r="DM25" s="600"/>
      <c r="DN25" s="600"/>
      <c r="DO25" s="600"/>
      <c r="DP25" s="600"/>
      <c r="DQ25" s="600"/>
      <c r="DR25" s="600"/>
      <c r="DS25" s="600"/>
      <c r="DT25" s="600"/>
      <c r="DU25" s="600"/>
      <c r="DV25" s="601"/>
      <c r="DW25" s="604">
        <v>23.2</v>
      </c>
      <c r="DX25" s="605"/>
      <c r="DY25" s="605"/>
      <c r="DZ25" s="605"/>
      <c r="EA25" s="605"/>
      <c r="EB25" s="605"/>
      <c r="EC25" s="606"/>
    </row>
    <row r="26" spans="2:133" ht="11.25" customHeight="1" x14ac:dyDescent="0.15">
      <c r="B26" s="672" t="s">
        <v>231</v>
      </c>
      <c r="C26" s="673"/>
      <c r="D26" s="673"/>
      <c r="E26" s="673"/>
      <c r="F26" s="673"/>
      <c r="G26" s="673"/>
      <c r="H26" s="673"/>
      <c r="I26" s="673"/>
      <c r="J26" s="673"/>
      <c r="K26" s="673"/>
      <c r="L26" s="673"/>
      <c r="M26" s="673"/>
      <c r="N26" s="673"/>
      <c r="O26" s="673"/>
      <c r="P26" s="673"/>
      <c r="Q26" s="674"/>
      <c r="R26" s="581" t="s">
        <v>175</v>
      </c>
      <c r="S26" s="582"/>
      <c r="T26" s="582"/>
      <c r="U26" s="582"/>
      <c r="V26" s="582"/>
      <c r="W26" s="582"/>
      <c r="X26" s="582"/>
      <c r="Y26" s="583"/>
      <c r="Z26" s="634" t="s">
        <v>175</v>
      </c>
      <c r="AA26" s="634"/>
      <c r="AB26" s="634"/>
      <c r="AC26" s="634"/>
      <c r="AD26" s="635" t="s">
        <v>175</v>
      </c>
      <c r="AE26" s="635"/>
      <c r="AF26" s="635"/>
      <c r="AG26" s="635"/>
      <c r="AH26" s="635"/>
      <c r="AI26" s="635"/>
      <c r="AJ26" s="635"/>
      <c r="AK26" s="635"/>
      <c r="AL26" s="604" t="s">
        <v>175</v>
      </c>
      <c r="AM26" s="636"/>
      <c r="AN26" s="636"/>
      <c r="AO26" s="637"/>
      <c r="AP26" s="675" t="s">
        <v>232</v>
      </c>
      <c r="AQ26" s="676"/>
      <c r="AR26" s="676"/>
      <c r="AS26" s="676"/>
      <c r="AT26" s="676"/>
      <c r="AU26" s="676"/>
      <c r="AV26" s="676"/>
      <c r="AW26" s="676"/>
      <c r="AX26" s="676"/>
      <c r="AY26" s="676"/>
      <c r="AZ26" s="676"/>
      <c r="BA26" s="676"/>
      <c r="BB26" s="676"/>
      <c r="BC26" s="676"/>
      <c r="BD26" s="676"/>
      <c r="BE26" s="676"/>
      <c r="BF26" s="677"/>
      <c r="BG26" s="581" t="s">
        <v>175</v>
      </c>
      <c r="BH26" s="582"/>
      <c r="BI26" s="582"/>
      <c r="BJ26" s="582"/>
      <c r="BK26" s="582"/>
      <c r="BL26" s="582"/>
      <c r="BM26" s="582"/>
      <c r="BN26" s="583"/>
      <c r="BO26" s="634" t="s">
        <v>175</v>
      </c>
      <c r="BP26" s="634"/>
      <c r="BQ26" s="634"/>
      <c r="BR26" s="634"/>
      <c r="BS26" s="587" t="s">
        <v>175</v>
      </c>
      <c r="BT26" s="582"/>
      <c r="BU26" s="582"/>
      <c r="BV26" s="582"/>
      <c r="BW26" s="582"/>
      <c r="BX26" s="582"/>
      <c r="BY26" s="582"/>
      <c r="BZ26" s="582"/>
      <c r="CA26" s="582"/>
      <c r="CB26" s="613"/>
      <c r="CD26" s="614" t="s">
        <v>233</v>
      </c>
      <c r="CE26" s="611"/>
      <c r="CF26" s="611"/>
      <c r="CG26" s="611"/>
      <c r="CH26" s="611"/>
      <c r="CI26" s="611"/>
      <c r="CJ26" s="611"/>
      <c r="CK26" s="611"/>
      <c r="CL26" s="611"/>
      <c r="CM26" s="611"/>
      <c r="CN26" s="611"/>
      <c r="CO26" s="611"/>
      <c r="CP26" s="611"/>
      <c r="CQ26" s="612"/>
      <c r="CR26" s="581">
        <v>501466</v>
      </c>
      <c r="CS26" s="582"/>
      <c r="CT26" s="582"/>
      <c r="CU26" s="582"/>
      <c r="CV26" s="582"/>
      <c r="CW26" s="582"/>
      <c r="CX26" s="582"/>
      <c r="CY26" s="583"/>
      <c r="CZ26" s="584">
        <v>9.3000000000000007</v>
      </c>
      <c r="DA26" s="602"/>
      <c r="DB26" s="602"/>
      <c r="DC26" s="603"/>
      <c r="DD26" s="587">
        <v>461201</v>
      </c>
      <c r="DE26" s="582"/>
      <c r="DF26" s="582"/>
      <c r="DG26" s="582"/>
      <c r="DH26" s="582"/>
      <c r="DI26" s="582"/>
      <c r="DJ26" s="582"/>
      <c r="DK26" s="583"/>
      <c r="DL26" s="587" t="s">
        <v>169</v>
      </c>
      <c r="DM26" s="582"/>
      <c r="DN26" s="582"/>
      <c r="DO26" s="582"/>
      <c r="DP26" s="582"/>
      <c r="DQ26" s="582"/>
      <c r="DR26" s="582"/>
      <c r="DS26" s="582"/>
      <c r="DT26" s="582"/>
      <c r="DU26" s="582"/>
      <c r="DV26" s="583"/>
      <c r="DW26" s="604" t="s">
        <v>169</v>
      </c>
      <c r="DX26" s="605"/>
      <c r="DY26" s="605"/>
      <c r="DZ26" s="605"/>
      <c r="EA26" s="605"/>
      <c r="EB26" s="605"/>
      <c r="EC26" s="606"/>
    </row>
    <row r="27" spans="2:133" ht="11.25" customHeight="1" x14ac:dyDescent="0.15">
      <c r="B27" s="578" t="s">
        <v>234</v>
      </c>
      <c r="C27" s="579"/>
      <c r="D27" s="579"/>
      <c r="E27" s="579"/>
      <c r="F27" s="579"/>
      <c r="G27" s="579"/>
      <c r="H27" s="579"/>
      <c r="I27" s="579"/>
      <c r="J27" s="579"/>
      <c r="K27" s="579"/>
      <c r="L27" s="579"/>
      <c r="M27" s="579"/>
      <c r="N27" s="579"/>
      <c r="O27" s="579"/>
      <c r="P27" s="579"/>
      <c r="Q27" s="580"/>
      <c r="R27" s="581">
        <v>299676</v>
      </c>
      <c r="S27" s="582"/>
      <c r="T27" s="582"/>
      <c r="U27" s="582"/>
      <c r="V27" s="582"/>
      <c r="W27" s="582"/>
      <c r="X27" s="582"/>
      <c r="Y27" s="583"/>
      <c r="Z27" s="634">
        <v>5.2</v>
      </c>
      <c r="AA27" s="634"/>
      <c r="AB27" s="634"/>
      <c r="AC27" s="634"/>
      <c r="AD27" s="635" t="s">
        <v>175</v>
      </c>
      <c r="AE27" s="635"/>
      <c r="AF27" s="635"/>
      <c r="AG27" s="635"/>
      <c r="AH27" s="635"/>
      <c r="AI27" s="635"/>
      <c r="AJ27" s="635"/>
      <c r="AK27" s="635"/>
      <c r="AL27" s="604" t="s">
        <v>175</v>
      </c>
      <c r="AM27" s="636"/>
      <c r="AN27" s="636"/>
      <c r="AO27" s="637"/>
      <c r="AP27" s="578" t="s">
        <v>235</v>
      </c>
      <c r="AQ27" s="579"/>
      <c r="AR27" s="579"/>
      <c r="AS27" s="579"/>
      <c r="AT27" s="579"/>
      <c r="AU27" s="579"/>
      <c r="AV27" s="579"/>
      <c r="AW27" s="579"/>
      <c r="AX27" s="579"/>
      <c r="AY27" s="579"/>
      <c r="AZ27" s="579"/>
      <c r="BA27" s="579"/>
      <c r="BB27" s="579"/>
      <c r="BC27" s="579"/>
      <c r="BD27" s="579"/>
      <c r="BE27" s="579"/>
      <c r="BF27" s="580"/>
      <c r="BG27" s="581">
        <v>2212540</v>
      </c>
      <c r="BH27" s="582"/>
      <c r="BI27" s="582"/>
      <c r="BJ27" s="582"/>
      <c r="BK27" s="582"/>
      <c r="BL27" s="582"/>
      <c r="BM27" s="582"/>
      <c r="BN27" s="583"/>
      <c r="BO27" s="634">
        <v>100</v>
      </c>
      <c r="BP27" s="634"/>
      <c r="BQ27" s="634"/>
      <c r="BR27" s="634"/>
      <c r="BS27" s="587">
        <v>28393</v>
      </c>
      <c r="BT27" s="582"/>
      <c r="BU27" s="582"/>
      <c r="BV27" s="582"/>
      <c r="BW27" s="582"/>
      <c r="BX27" s="582"/>
      <c r="BY27" s="582"/>
      <c r="BZ27" s="582"/>
      <c r="CA27" s="582"/>
      <c r="CB27" s="613"/>
      <c r="CD27" s="614" t="s">
        <v>236</v>
      </c>
      <c r="CE27" s="611"/>
      <c r="CF27" s="611"/>
      <c r="CG27" s="611"/>
      <c r="CH27" s="611"/>
      <c r="CI27" s="611"/>
      <c r="CJ27" s="611"/>
      <c r="CK27" s="611"/>
      <c r="CL27" s="611"/>
      <c r="CM27" s="611"/>
      <c r="CN27" s="611"/>
      <c r="CO27" s="611"/>
      <c r="CP27" s="611"/>
      <c r="CQ27" s="612"/>
      <c r="CR27" s="581">
        <v>630286</v>
      </c>
      <c r="CS27" s="600"/>
      <c r="CT27" s="600"/>
      <c r="CU27" s="600"/>
      <c r="CV27" s="600"/>
      <c r="CW27" s="600"/>
      <c r="CX27" s="600"/>
      <c r="CY27" s="601"/>
      <c r="CZ27" s="584">
        <v>11.6</v>
      </c>
      <c r="DA27" s="602"/>
      <c r="DB27" s="602"/>
      <c r="DC27" s="603"/>
      <c r="DD27" s="587">
        <v>216507</v>
      </c>
      <c r="DE27" s="600"/>
      <c r="DF27" s="600"/>
      <c r="DG27" s="600"/>
      <c r="DH27" s="600"/>
      <c r="DI27" s="600"/>
      <c r="DJ27" s="600"/>
      <c r="DK27" s="601"/>
      <c r="DL27" s="587">
        <v>216452</v>
      </c>
      <c r="DM27" s="600"/>
      <c r="DN27" s="600"/>
      <c r="DO27" s="600"/>
      <c r="DP27" s="600"/>
      <c r="DQ27" s="600"/>
      <c r="DR27" s="600"/>
      <c r="DS27" s="600"/>
      <c r="DT27" s="600"/>
      <c r="DU27" s="600"/>
      <c r="DV27" s="601"/>
      <c r="DW27" s="604">
        <v>6.5</v>
      </c>
      <c r="DX27" s="605"/>
      <c r="DY27" s="605"/>
      <c r="DZ27" s="605"/>
      <c r="EA27" s="605"/>
      <c r="EB27" s="605"/>
      <c r="EC27" s="606"/>
    </row>
    <row r="28" spans="2:133" ht="11.25" customHeight="1" x14ac:dyDescent="0.15">
      <c r="B28" s="578" t="s">
        <v>237</v>
      </c>
      <c r="C28" s="579"/>
      <c r="D28" s="579"/>
      <c r="E28" s="579"/>
      <c r="F28" s="579"/>
      <c r="G28" s="579"/>
      <c r="H28" s="579"/>
      <c r="I28" s="579"/>
      <c r="J28" s="579"/>
      <c r="K28" s="579"/>
      <c r="L28" s="579"/>
      <c r="M28" s="579"/>
      <c r="N28" s="579"/>
      <c r="O28" s="579"/>
      <c r="P28" s="579"/>
      <c r="Q28" s="580"/>
      <c r="R28" s="581">
        <v>5115</v>
      </c>
      <c r="S28" s="582"/>
      <c r="T28" s="582"/>
      <c r="U28" s="582"/>
      <c r="V28" s="582"/>
      <c r="W28" s="582"/>
      <c r="X28" s="582"/>
      <c r="Y28" s="583"/>
      <c r="Z28" s="634">
        <v>0.1</v>
      </c>
      <c r="AA28" s="634"/>
      <c r="AB28" s="634"/>
      <c r="AC28" s="634"/>
      <c r="AD28" s="635">
        <v>2030</v>
      </c>
      <c r="AE28" s="635"/>
      <c r="AF28" s="635"/>
      <c r="AG28" s="635"/>
      <c r="AH28" s="635"/>
      <c r="AI28" s="635"/>
      <c r="AJ28" s="635"/>
      <c r="AK28" s="635"/>
      <c r="AL28" s="604">
        <v>0.1</v>
      </c>
      <c r="AM28" s="636"/>
      <c r="AN28" s="636"/>
      <c r="AO28" s="637"/>
      <c r="AP28" s="562"/>
      <c r="AQ28" s="563"/>
      <c r="AR28" s="563"/>
      <c r="AS28" s="563"/>
      <c r="AT28" s="563"/>
      <c r="AU28" s="563"/>
      <c r="AV28" s="563"/>
      <c r="AW28" s="563"/>
      <c r="AX28" s="563"/>
      <c r="AY28" s="563"/>
      <c r="AZ28" s="563"/>
      <c r="BA28" s="563"/>
      <c r="BB28" s="563"/>
      <c r="BC28" s="563"/>
      <c r="BD28" s="563"/>
      <c r="BE28" s="563"/>
      <c r="BF28" s="564"/>
      <c r="BG28" s="581"/>
      <c r="BH28" s="582"/>
      <c r="BI28" s="582"/>
      <c r="BJ28" s="582"/>
      <c r="BK28" s="582"/>
      <c r="BL28" s="582"/>
      <c r="BM28" s="582"/>
      <c r="BN28" s="583"/>
      <c r="BO28" s="634"/>
      <c r="BP28" s="634"/>
      <c r="BQ28" s="634"/>
      <c r="BR28" s="634"/>
      <c r="BS28" s="635"/>
      <c r="BT28" s="635"/>
      <c r="BU28" s="635"/>
      <c r="BV28" s="635"/>
      <c r="BW28" s="635"/>
      <c r="BX28" s="635"/>
      <c r="BY28" s="635"/>
      <c r="BZ28" s="635"/>
      <c r="CA28" s="635"/>
      <c r="CB28" s="671"/>
      <c r="CD28" s="614" t="s">
        <v>238</v>
      </c>
      <c r="CE28" s="611"/>
      <c r="CF28" s="611"/>
      <c r="CG28" s="611"/>
      <c r="CH28" s="611"/>
      <c r="CI28" s="611"/>
      <c r="CJ28" s="611"/>
      <c r="CK28" s="611"/>
      <c r="CL28" s="611"/>
      <c r="CM28" s="611"/>
      <c r="CN28" s="611"/>
      <c r="CO28" s="611"/>
      <c r="CP28" s="611"/>
      <c r="CQ28" s="612"/>
      <c r="CR28" s="581">
        <v>359306</v>
      </c>
      <c r="CS28" s="582"/>
      <c r="CT28" s="582"/>
      <c r="CU28" s="582"/>
      <c r="CV28" s="582"/>
      <c r="CW28" s="582"/>
      <c r="CX28" s="582"/>
      <c r="CY28" s="583"/>
      <c r="CZ28" s="584">
        <v>6.6</v>
      </c>
      <c r="DA28" s="602"/>
      <c r="DB28" s="602"/>
      <c r="DC28" s="603"/>
      <c r="DD28" s="587">
        <v>359306</v>
      </c>
      <c r="DE28" s="582"/>
      <c r="DF28" s="582"/>
      <c r="DG28" s="582"/>
      <c r="DH28" s="582"/>
      <c r="DI28" s="582"/>
      <c r="DJ28" s="582"/>
      <c r="DK28" s="583"/>
      <c r="DL28" s="587">
        <v>359306</v>
      </c>
      <c r="DM28" s="582"/>
      <c r="DN28" s="582"/>
      <c r="DO28" s="582"/>
      <c r="DP28" s="582"/>
      <c r="DQ28" s="582"/>
      <c r="DR28" s="582"/>
      <c r="DS28" s="582"/>
      <c r="DT28" s="582"/>
      <c r="DU28" s="582"/>
      <c r="DV28" s="583"/>
      <c r="DW28" s="604">
        <v>10.8</v>
      </c>
      <c r="DX28" s="605"/>
      <c r="DY28" s="605"/>
      <c r="DZ28" s="605"/>
      <c r="EA28" s="605"/>
      <c r="EB28" s="605"/>
      <c r="EC28" s="606"/>
    </row>
    <row r="29" spans="2:133" ht="11.25" customHeight="1" x14ac:dyDescent="0.15">
      <c r="B29" s="578" t="s">
        <v>239</v>
      </c>
      <c r="C29" s="579"/>
      <c r="D29" s="579"/>
      <c r="E29" s="579"/>
      <c r="F29" s="579"/>
      <c r="G29" s="579"/>
      <c r="H29" s="579"/>
      <c r="I29" s="579"/>
      <c r="J29" s="579"/>
      <c r="K29" s="579"/>
      <c r="L29" s="579"/>
      <c r="M29" s="579"/>
      <c r="N29" s="579"/>
      <c r="O29" s="579"/>
      <c r="P29" s="579"/>
      <c r="Q29" s="580"/>
      <c r="R29" s="581">
        <v>31712</v>
      </c>
      <c r="S29" s="582"/>
      <c r="T29" s="582"/>
      <c r="U29" s="582"/>
      <c r="V29" s="582"/>
      <c r="W29" s="582"/>
      <c r="X29" s="582"/>
      <c r="Y29" s="583"/>
      <c r="Z29" s="634">
        <v>0.6</v>
      </c>
      <c r="AA29" s="634"/>
      <c r="AB29" s="634"/>
      <c r="AC29" s="634"/>
      <c r="AD29" s="635" t="s">
        <v>175</v>
      </c>
      <c r="AE29" s="635"/>
      <c r="AF29" s="635"/>
      <c r="AG29" s="635"/>
      <c r="AH29" s="635"/>
      <c r="AI29" s="635"/>
      <c r="AJ29" s="635"/>
      <c r="AK29" s="635"/>
      <c r="AL29" s="604" t="s">
        <v>175</v>
      </c>
      <c r="AM29" s="636"/>
      <c r="AN29" s="636"/>
      <c r="AO29" s="637"/>
      <c r="AP29" s="641" t="s">
        <v>157</v>
      </c>
      <c r="AQ29" s="642"/>
      <c r="AR29" s="642"/>
      <c r="AS29" s="642"/>
      <c r="AT29" s="642"/>
      <c r="AU29" s="642"/>
      <c r="AV29" s="642"/>
      <c r="AW29" s="642"/>
      <c r="AX29" s="642"/>
      <c r="AY29" s="642"/>
      <c r="AZ29" s="642"/>
      <c r="BA29" s="642"/>
      <c r="BB29" s="642"/>
      <c r="BC29" s="642"/>
      <c r="BD29" s="642"/>
      <c r="BE29" s="642"/>
      <c r="BF29" s="643"/>
      <c r="BG29" s="641" t="s">
        <v>240</v>
      </c>
      <c r="BH29" s="669"/>
      <c r="BI29" s="669"/>
      <c r="BJ29" s="669"/>
      <c r="BK29" s="669"/>
      <c r="BL29" s="669"/>
      <c r="BM29" s="669"/>
      <c r="BN29" s="669"/>
      <c r="BO29" s="669"/>
      <c r="BP29" s="669"/>
      <c r="BQ29" s="670"/>
      <c r="BR29" s="641" t="s">
        <v>241</v>
      </c>
      <c r="BS29" s="669"/>
      <c r="BT29" s="669"/>
      <c r="BU29" s="669"/>
      <c r="BV29" s="669"/>
      <c r="BW29" s="669"/>
      <c r="BX29" s="669"/>
      <c r="BY29" s="669"/>
      <c r="BZ29" s="669"/>
      <c r="CA29" s="669"/>
      <c r="CB29" s="670"/>
      <c r="CD29" s="651" t="s">
        <v>242</v>
      </c>
      <c r="CE29" s="652"/>
      <c r="CF29" s="614" t="s">
        <v>243</v>
      </c>
      <c r="CG29" s="611"/>
      <c r="CH29" s="611"/>
      <c r="CI29" s="611"/>
      <c r="CJ29" s="611"/>
      <c r="CK29" s="611"/>
      <c r="CL29" s="611"/>
      <c r="CM29" s="611"/>
      <c r="CN29" s="611"/>
      <c r="CO29" s="611"/>
      <c r="CP29" s="611"/>
      <c r="CQ29" s="612"/>
      <c r="CR29" s="581">
        <v>359306</v>
      </c>
      <c r="CS29" s="600"/>
      <c r="CT29" s="600"/>
      <c r="CU29" s="600"/>
      <c r="CV29" s="600"/>
      <c r="CW29" s="600"/>
      <c r="CX29" s="600"/>
      <c r="CY29" s="601"/>
      <c r="CZ29" s="584">
        <v>6.6</v>
      </c>
      <c r="DA29" s="602"/>
      <c r="DB29" s="602"/>
      <c r="DC29" s="603"/>
      <c r="DD29" s="587">
        <v>359306</v>
      </c>
      <c r="DE29" s="600"/>
      <c r="DF29" s="600"/>
      <c r="DG29" s="600"/>
      <c r="DH29" s="600"/>
      <c r="DI29" s="600"/>
      <c r="DJ29" s="600"/>
      <c r="DK29" s="601"/>
      <c r="DL29" s="587">
        <v>359306</v>
      </c>
      <c r="DM29" s="600"/>
      <c r="DN29" s="600"/>
      <c r="DO29" s="600"/>
      <c r="DP29" s="600"/>
      <c r="DQ29" s="600"/>
      <c r="DR29" s="600"/>
      <c r="DS29" s="600"/>
      <c r="DT29" s="600"/>
      <c r="DU29" s="600"/>
      <c r="DV29" s="601"/>
      <c r="DW29" s="604">
        <v>10.8</v>
      </c>
      <c r="DX29" s="605"/>
      <c r="DY29" s="605"/>
      <c r="DZ29" s="605"/>
      <c r="EA29" s="605"/>
      <c r="EB29" s="605"/>
      <c r="EC29" s="606"/>
    </row>
    <row r="30" spans="2:133" ht="11.25" customHeight="1" x14ac:dyDescent="0.15">
      <c r="B30" s="578" t="s">
        <v>244</v>
      </c>
      <c r="C30" s="579"/>
      <c r="D30" s="579"/>
      <c r="E30" s="579"/>
      <c r="F30" s="579"/>
      <c r="G30" s="579"/>
      <c r="H30" s="579"/>
      <c r="I30" s="579"/>
      <c r="J30" s="579"/>
      <c r="K30" s="579"/>
      <c r="L30" s="579"/>
      <c r="M30" s="579"/>
      <c r="N30" s="579"/>
      <c r="O30" s="579"/>
      <c r="P30" s="579"/>
      <c r="Q30" s="580"/>
      <c r="R30" s="581">
        <v>646284</v>
      </c>
      <c r="S30" s="582"/>
      <c r="T30" s="582"/>
      <c r="U30" s="582"/>
      <c r="V30" s="582"/>
      <c r="W30" s="582"/>
      <c r="X30" s="582"/>
      <c r="Y30" s="583"/>
      <c r="Z30" s="634">
        <v>11.2</v>
      </c>
      <c r="AA30" s="634"/>
      <c r="AB30" s="634"/>
      <c r="AC30" s="634"/>
      <c r="AD30" s="635" t="s">
        <v>175</v>
      </c>
      <c r="AE30" s="635"/>
      <c r="AF30" s="635"/>
      <c r="AG30" s="635"/>
      <c r="AH30" s="635"/>
      <c r="AI30" s="635"/>
      <c r="AJ30" s="635"/>
      <c r="AK30" s="635"/>
      <c r="AL30" s="604" t="s">
        <v>175</v>
      </c>
      <c r="AM30" s="636"/>
      <c r="AN30" s="636"/>
      <c r="AO30" s="637"/>
      <c r="AP30" s="657" t="s">
        <v>245</v>
      </c>
      <c r="AQ30" s="658"/>
      <c r="AR30" s="658"/>
      <c r="AS30" s="658"/>
      <c r="AT30" s="663" t="s">
        <v>246</v>
      </c>
      <c r="AU30" s="89"/>
      <c r="AV30" s="89"/>
      <c r="AW30" s="89"/>
      <c r="AX30" s="666" t="s">
        <v>123</v>
      </c>
      <c r="AY30" s="667"/>
      <c r="AZ30" s="667"/>
      <c r="BA30" s="667"/>
      <c r="BB30" s="667"/>
      <c r="BC30" s="667"/>
      <c r="BD30" s="667"/>
      <c r="BE30" s="667"/>
      <c r="BF30" s="668"/>
      <c r="BG30" s="647">
        <v>99.5</v>
      </c>
      <c r="BH30" s="648"/>
      <c r="BI30" s="648"/>
      <c r="BJ30" s="648"/>
      <c r="BK30" s="648"/>
      <c r="BL30" s="648"/>
      <c r="BM30" s="649">
        <v>98.1</v>
      </c>
      <c r="BN30" s="648"/>
      <c r="BO30" s="648"/>
      <c r="BP30" s="648"/>
      <c r="BQ30" s="650"/>
      <c r="BR30" s="647">
        <v>99.3</v>
      </c>
      <c r="BS30" s="648"/>
      <c r="BT30" s="648"/>
      <c r="BU30" s="648"/>
      <c r="BV30" s="648"/>
      <c r="BW30" s="648"/>
      <c r="BX30" s="649">
        <v>97.3</v>
      </c>
      <c r="BY30" s="648"/>
      <c r="BZ30" s="648"/>
      <c r="CA30" s="648"/>
      <c r="CB30" s="650"/>
      <c r="CD30" s="653"/>
      <c r="CE30" s="654"/>
      <c r="CF30" s="614" t="s">
        <v>247</v>
      </c>
      <c r="CG30" s="611"/>
      <c r="CH30" s="611"/>
      <c r="CI30" s="611"/>
      <c r="CJ30" s="611"/>
      <c r="CK30" s="611"/>
      <c r="CL30" s="611"/>
      <c r="CM30" s="611"/>
      <c r="CN30" s="611"/>
      <c r="CO30" s="611"/>
      <c r="CP30" s="611"/>
      <c r="CQ30" s="612"/>
      <c r="CR30" s="581">
        <v>324312</v>
      </c>
      <c r="CS30" s="582"/>
      <c r="CT30" s="582"/>
      <c r="CU30" s="582"/>
      <c r="CV30" s="582"/>
      <c r="CW30" s="582"/>
      <c r="CX30" s="582"/>
      <c r="CY30" s="583"/>
      <c r="CZ30" s="584">
        <v>6</v>
      </c>
      <c r="DA30" s="602"/>
      <c r="DB30" s="602"/>
      <c r="DC30" s="603"/>
      <c r="DD30" s="587">
        <v>324312</v>
      </c>
      <c r="DE30" s="582"/>
      <c r="DF30" s="582"/>
      <c r="DG30" s="582"/>
      <c r="DH30" s="582"/>
      <c r="DI30" s="582"/>
      <c r="DJ30" s="582"/>
      <c r="DK30" s="583"/>
      <c r="DL30" s="587">
        <v>324312</v>
      </c>
      <c r="DM30" s="582"/>
      <c r="DN30" s="582"/>
      <c r="DO30" s="582"/>
      <c r="DP30" s="582"/>
      <c r="DQ30" s="582"/>
      <c r="DR30" s="582"/>
      <c r="DS30" s="582"/>
      <c r="DT30" s="582"/>
      <c r="DU30" s="582"/>
      <c r="DV30" s="583"/>
      <c r="DW30" s="604">
        <v>9.8000000000000007</v>
      </c>
      <c r="DX30" s="605"/>
      <c r="DY30" s="605"/>
      <c r="DZ30" s="605"/>
      <c r="EA30" s="605"/>
      <c r="EB30" s="605"/>
      <c r="EC30" s="606"/>
    </row>
    <row r="31" spans="2:133" ht="11.25" customHeight="1" x14ac:dyDescent="0.15">
      <c r="B31" s="578" t="s">
        <v>248</v>
      </c>
      <c r="C31" s="579"/>
      <c r="D31" s="579"/>
      <c r="E31" s="579"/>
      <c r="F31" s="579"/>
      <c r="G31" s="579"/>
      <c r="H31" s="579"/>
      <c r="I31" s="579"/>
      <c r="J31" s="579"/>
      <c r="K31" s="579"/>
      <c r="L31" s="579"/>
      <c r="M31" s="579"/>
      <c r="N31" s="579"/>
      <c r="O31" s="579"/>
      <c r="P31" s="579"/>
      <c r="Q31" s="580"/>
      <c r="R31" s="581">
        <v>422827</v>
      </c>
      <c r="S31" s="582"/>
      <c r="T31" s="582"/>
      <c r="U31" s="582"/>
      <c r="V31" s="582"/>
      <c r="W31" s="582"/>
      <c r="X31" s="582"/>
      <c r="Y31" s="583"/>
      <c r="Z31" s="634">
        <v>7.3</v>
      </c>
      <c r="AA31" s="634"/>
      <c r="AB31" s="634"/>
      <c r="AC31" s="634"/>
      <c r="AD31" s="635" t="s">
        <v>175</v>
      </c>
      <c r="AE31" s="635"/>
      <c r="AF31" s="635"/>
      <c r="AG31" s="635"/>
      <c r="AH31" s="635"/>
      <c r="AI31" s="635"/>
      <c r="AJ31" s="635"/>
      <c r="AK31" s="635"/>
      <c r="AL31" s="604" t="s">
        <v>175</v>
      </c>
      <c r="AM31" s="636"/>
      <c r="AN31" s="636"/>
      <c r="AO31" s="637"/>
      <c r="AP31" s="659"/>
      <c r="AQ31" s="660"/>
      <c r="AR31" s="660"/>
      <c r="AS31" s="660"/>
      <c r="AT31" s="664"/>
      <c r="AU31" s="88" t="s">
        <v>249</v>
      </c>
      <c r="AV31" s="88"/>
      <c r="AW31" s="88"/>
      <c r="AX31" s="578" t="s">
        <v>250</v>
      </c>
      <c r="AY31" s="579"/>
      <c r="AZ31" s="579"/>
      <c r="BA31" s="579"/>
      <c r="BB31" s="579"/>
      <c r="BC31" s="579"/>
      <c r="BD31" s="579"/>
      <c r="BE31" s="579"/>
      <c r="BF31" s="580"/>
      <c r="BG31" s="645">
        <v>99.2</v>
      </c>
      <c r="BH31" s="600"/>
      <c r="BI31" s="600"/>
      <c r="BJ31" s="600"/>
      <c r="BK31" s="600"/>
      <c r="BL31" s="600"/>
      <c r="BM31" s="636">
        <v>97</v>
      </c>
      <c r="BN31" s="646"/>
      <c r="BO31" s="646"/>
      <c r="BP31" s="646"/>
      <c r="BQ31" s="610"/>
      <c r="BR31" s="645">
        <v>99.1</v>
      </c>
      <c r="BS31" s="600"/>
      <c r="BT31" s="600"/>
      <c r="BU31" s="600"/>
      <c r="BV31" s="600"/>
      <c r="BW31" s="600"/>
      <c r="BX31" s="636">
        <v>95.9</v>
      </c>
      <c r="BY31" s="646"/>
      <c r="BZ31" s="646"/>
      <c r="CA31" s="646"/>
      <c r="CB31" s="610"/>
      <c r="CD31" s="653"/>
      <c r="CE31" s="654"/>
      <c r="CF31" s="614" t="s">
        <v>251</v>
      </c>
      <c r="CG31" s="611"/>
      <c r="CH31" s="611"/>
      <c r="CI31" s="611"/>
      <c r="CJ31" s="611"/>
      <c r="CK31" s="611"/>
      <c r="CL31" s="611"/>
      <c r="CM31" s="611"/>
      <c r="CN31" s="611"/>
      <c r="CO31" s="611"/>
      <c r="CP31" s="611"/>
      <c r="CQ31" s="612"/>
      <c r="CR31" s="581">
        <v>34994</v>
      </c>
      <c r="CS31" s="600"/>
      <c r="CT31" s="600"/>
      <c r="CU31" s="600"/>
      <c r="CV31" s="600"/>
      <c r="CW31" s="600"/>
      <c r="CX31" s="600"/>
      <c r="CY31" s="601"/>
      <c r="CZ31" s="584">
        <v>0.6</v>
      </c>
      <c r="DA31" s="602"/>
      <c r="DB31" s="602"/>
      <c r="DC31" s="603"/>
      <c r="DD31" s="587">
        <v>34994</v>
      </c>
      <c r="DE31" s="600"/>
      <c r="DF31" s="600"/>
      <c r="DG31" s="600"/>
      <c r="DH31" s="600"/>
      <c r="DI31" s="600"/>
      <c r="DJ31" s="600"/>
      <c r="DK31" s="601"/>
      <c r="DL31" s="587">
        <v>34994</v>
      </c>
      <c r="DM31" s="600"/>
      <c r="DN31" s="600"/>
      <c r="DO31" s="600"/>
      <c r="DP31" s="600"/>
      <c r="DQ31" s="600"/>
      <c r="DR31" s="600"/>
      <c r="DS31" s="600"/>
      <c r="DT31" s="600"/>
      <c r="DU31" s="600"/>
      <c r="DV31" s="601"/>
      <c r="DW31" s="604">
        <v>1.1000000000000001</v>
      </c>
      <c r="DX31" s="605"/>
      <c r="DY31" s="605"/>
      <c r="DZ31" s="605"/>
      <c r="EA31" s="605"/>
      <c r="EB31" s="605"/>
      <c r="EC31" s="606"/>
    </row>
    <row r="32" spans="2:133" ht="11.25" customHeight="1" x14ac:dyDescent="0.15">
      <c r="B32" s="578" t="s">
        <v>252</v>
      </c>
      <c r="C32" s="579"/>
      <c r="D32" s="579"/>
      <c r="E32" s="579"/>
      <c r="F32" s="579"/>
      <c r="G32" s="579"/>
      <c r="H32" s="579"/>
      <c r="I32" s="579"/>
      <c r="J32" s="579"/>
      <c r="K32" s="579"/>
      <c r="L32" s="579"/>
      <c r="M32" s="579"/>
      <c r="N32" s="579"/>
      <c r="O32" s="579"/>
      <c r="P32" s="579"/>
      <c r="Q32" s="580"/>
      <c r="R32" s="581">
        <v>95014</v>
      </c>
      <c r="S32" s="582"/>
      <c r="T32" s="582"/>
      <c r="U32" s="582"/>
      <c r="V32" s="582"/>
      <c r="W32" s="582"/>
      <c r="X32" s="582"/>
      <c r="Y32" s="583"/>
      <c r="Z32" s="634">
        <v>1.7</v>
      </c>
      <c r="AA32" s="634"/>
      <c r="AB32" s="634"/>
      <c r="AC32" s="634"/>
      <c r="AD32" s="635">
        <v>4088</v>
      </c>
      <c r="AE32" s="635"/>
      <c r="AF32" s="635"/>
      <c r="AG32" s="635"/>
      <c r="AH32" s="635"/>
      <c r="AI32" s="635"/>
      <c r="AJ32" s="635"/>
      <c r="AK32" s="635"/>
      <c r="AL32" s="604">
        <v>0.1</v>
      </c>
      <c r="AM32" s="636"/>
      <c r="AN32" s="636"/>
      <c r="AO32" s="637"/>
      <c r="AP32" s="661"/>
      <c r="AQ32" s="662"/>
      <c r="AR32" s="662"/>
      <c r="AS32" s="662"/>
      <c r="AT32" s="665"/>
      <c r="AU32" s="90"/>
      <c r="AV32" s="90"/>
      <c r="AW32" s="90"/>
      <c r="AX32" s="562" t="s">
        <v>253</v>
      </c>
      <c r="AY32" s="563"/>
      <c r="AZ32" s="563"/>
      <c r="BA32" s="563"/>
      <c r="BB32" s="563"/>
      <c r="BC32" s="563"/>
      <c r="BD32" s="563"/>
      <c r="BE32" s="563"/>
      <c r="BF32" s="564"/>
      <c r="BG32" s="644">
        <v>99.6</v>
      </c>
      <c r="BH32" s="566"/>
      <c r="BI32" s="566"/>
      <c r="BJ32" s="566"/>
      <c r="BK32" s="566"/>
      <c r="BL32" s="566"/>
      <c r="BM32" s="629">
        <v>98.6</v>
      </c>
      <c r="BN32" s="566"/>
      <c r="BO32" s="566"/>
      <c r="BP32" s="566"/>
      <c r="BQ32" s="623"/>
      <c r="BR32" s="644">
        <v>99.4</v>
      </c>
      <c r="BS32" s="566"/>
      <c r="BT32" s="566"/>
      <c r="BU32" s="566"/>
      <c r="BV32" s="566"/>
      <c r="BW32" s="566"/>
      <c r="BX32" s="629">
        <v>97.9</v>
      </c>
      <c r="BY32" s="566"/>
      <c r="BZ32" s="566"/>
      <c r="CA32" s="566"/>
      <c r="CB32" s="623"/>
      <c r="CD32" s="655"/>
      <c r="CE32" s="656"/>
      <c r="CF32" s="614" t="s">
        <v>254</v>
      </c>
      <c r="CG32" s="611"/>
      <c r="CH32" s="611"/>
      <c r="CI32" s="611"/>
      <c r="CJ32" s="611"/>
      <c r="CK32" s="611"/>
      <c r="CL32" s="611"/>
      <c r="CM32" s="611"/>
      <c r="CN32" s="611"/>
      <c r="CO32" s="611"/>
      <c r="CP32" s="611"/>
      <c r="CQ32" s="612"/>
      <c r="CR32" s="581" t="s">
        <v>175</v>
      </c>
      <c r="CS32" s="582"/>
      <c r="CT32" s="582"/>
      <c r="CU32" s="582"/>
      <c r="CV32" s="582"/>
      <c r="CW32" s="582"/>
      <c r="CX32" s="582"/>
      <c r="CY32" s="583"/>
      <c r="CZ32" s="584" t="s">
        <v>175</v>
      </c>
      <c r="DA32" s="602"/>
      <c r="DB32" s="602"/>
      <c r="DC32" s="603"/>
      <c r="DD32" s="587" t="s">
        <v>175</v>
      </c>
      <c r="DE32" s="582"/>
      <c r="DF32" s="582"/>
      <c r="DG32" s="582"/>
      <c r="DH32" s="582"/>
      <c r="DI32" s="582"/>
      <c r="DJ32" s="582"/>
      <c r="DK32" s="583"/>
      <c r="DL32" s="587" t="s">
        <v>175</v>
      </c>
      <c r="DM32" s="582"/>
      <c r="DN32" s="582"/>
      <c r="DO32" s="582"/>
      <c r="DP32" s="582"/>
      <c r="DQ32" s="582"/>
      <c r="DR32" s="582"/>
      <c r="DS32" s="582"/>
      <c r="DT32" s="582"/>
      <c r="DU32" s="582"/>
      <c r="DV32" s="583"/>
      <c r="DW32" s="604" t="s">
        <v>175</v>
      </c>
      <c r="DX32" s="605"/>
      <c r="DY32" s="605"/>
      <c r="DZ32" s="605"/>
      <c r="EA32" s="605"/>
      <c r="EB32" s="605"/>
      <c r="EC32" s="606"/>
    </row>
    <row r="33" spans="2:133" ht="11.25" customHeight="1" x14ac:dyDescent="0.15">
      <c r="B33" s="578" t="s">
        <v>255</v>
      </c>
      <c r="C33" s="579"/>
      <c r="D33" s="579"/>
      <c r="E33" s="579"/>
      <c r="F33" s="579"/>
      <c r="G33" s="579"/>
      <c r="H33" s="579"/>
      <c r="I33" s="579"/>
      <c r="J33" s="579"/>
      <c r="K33" s="579"/>
      <c r="L33" s="579"/>
      <c r="M33" s="579"/>
      <c r="N33" s="579"/>
      <c r="O33" s="579"/>
      <c r="P33" s="579"/>
      <c r="Q33" s="580"/>
      <c r="R33" s="581">
        <v>368800</v>
      </c>
      <c r="S33" s="582"/>
      <c r="T33" s="582"/>
      <c r="U33" s="582"/>
      <c r="V33" s="582"/>
      <c r="W33" s="582"/>
      <c r="X33" s="582"/>
      <c r="Y33" s="583"/>
      <c r="Z33" s="634">
        <v>6.4</v>
      </c>
      <c r="AA33" s="634"/>
      <c r="AB33" s="634"/>
      <c r="AC33" s="634"/>
      <c r="AD33" s="635" t="s">
        <v>175</v>
      </c>
      <c r="AE33" s="635"/>
      <c r="AF33" s="635"/>
      <c r="AG33" s="635"/>
      <c r="AH33" s="635"/>
      <c r="AI33" s="635"/>
      <c r="AJ33" s="635"/>
      <c r="AK33" s="635"/>
      <c r="AL33" s="604" t="s">
        <v>175</v>
      </c>
      <c r="AM33" s="636"/>
      <c r="AN33" s="636"/>
      <c r="AO33" s="637"/>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14" t="s">
        <v>256</v>
      </c>
      <c r="CE33" s="611"/>
      <c r="CF33" s="611"/>
      <c r="CG33" s="611"/>
      <c r="CH33" s="611"/>
      <c r="CI33" s="611"/>
      <c r="CJ33" s="611"/>
      <c r="CK33" s="611"/>
      <c r="CL33" s="611"/>
      <c r="CM33" s="611"/>
      <c r="CN33" s="611"/>
      <c r="CO33" s="611"/>
      <c r="CP33" s="611"/>
      <c r="CQ33" s="612"/>
      <c r="CR33" s="581">
        <v>2665075</v>
      </c>
      <c r="CS33" s="600"/>
      <c r="CT33" s="600"/>
      <c r="CU33" s="600"/>
      <c r="CV33" s="600"/>
      <c r="CW33" s="600"/>
      <c r="CX33" s="600"/>
      <c r="CY33" s="601"/>
      <c r="CZ33" s="584">
        <v>49.2</v>
      </c>
      <c r="DA33" s="602"/>
      <c r="DB33" s="602"/>
      <c r="DC33" s="603"/>
      <c r="DD33" s="587">
        <v>2311540</v>
      </c>
      <c r="DE33" s="600"/>
      <c r="DF33" s="600"/>
      <c r="DG33" s="600"/>
      <c r="DH33" s="600"/>
      <c r="DI33" s="600"/>
      <c r="DJ33" s="600"/>
      <c r="DK33" s="601"/>
      <c r="DL33" s="587">
        <v>1855669</v>
      </c>
      <c r="DM33" s="600"/>
      <c r="DN33" s="600"/>
      <c r="DO33" s="600"/>
      <c r="DP33" s="600"/>
      <c r="DQ33" s="600"/>
      <c r="DR33" s="600"/>
      <c r="DS33" s="600"/>
      <c r="DT33" s="600"/>
      <c r="DU33" s="600"/>
      <c r="DV33" s="601"/>
      <c r="DW33" s="604">
        <v>55.8</v>
      </c>
      <c r="DX33" s="605"/>
      <c r="DY33" s="605"/>
      <c r="DZ33" s="605"/>
      <c r="EA33" s="605"/>
      <c r="EB33" s="605"/>
      <c r="EC33" s="606"/>
    </row>
    <row r="34" spans="2:133" ht="11.25" customHeight="1" x14ac:dyDescent="0.15">
      <c r="B34" s="578" t="s">
        <v>257</v>
      </c>
      <c r="C34" s="579"/>
      <c r="D34" s="579"/>
      <c r="E34" s="579"/>
      <c r="F34" s="579"/>
      <c r="G34" s="579"/>
      <c r="H34" s="579"/>
      <c r="I34" s="579"/>
      <c r="J34" s="579"/>
      <c r="K34" s="579"/>
      <c r="L34" s="579"/>
      <c r="M34" s="579"/>
      <c r="N34" s="579"/>
      <c r="O34" s="579"/>
      <c r="P34" s="579"/>
      <c r="Q34" s="580"/>
      <c r="R34" s="581" t="s">
        <v>175</v>
      </c>
      <c r="S34" s="582"/>
      <c r="T34" s="582"/>
      <c r="U34" s="582"/>
      <c r="V34" s="582"/>
      <c r="W34" s="582"/>
      <c r="X34" s="582"/>
      <c r="Y34" s="583"/>
      <c r="Z34" s="634" t="s">
        <v>175</v>
      </c>
      <c r="AA34" s="634"/>
      <c r="AB34" s="634"/>
      <c r="AC34" s="634"/>
      <c r="AD34" s="635" t="s">
        <v>175</v>
      </c>
      <c r="AE34" s="635"/>
      <c r="AF34" s="635"/>
      <c r="AG34" s="635"/>
      <c r="AH34" s="635"/>
      <c r="AI34" s="635"/>
      <c r="AJ34" s="635"/>
      <c r="AK34" s="635"/>
      <c r="AL34" s="604" t="s">
        <v>175</v>
      </c>
      <c r="AM34" s="636"/>
      <c r="AN34" s="636"/>
      <c r="AO34" s="637"/>
      <c r="AP34" s="93"/>
      <c r="AQ34" s="641" t="s">
        <v>258</v>
      </c>
      <c r="AR34" s="642"/>
      <c r="AS34" s="642"/>
      <c r="AT34" s="642"/>
      <c r="AU34" s="642"/>
      <c r="AV34" s="642"/>
      <c r="AW34" s="642"/>
      <c r="AX34" s="642"/>
      <c r="AY34" s="642"/>
      <c r="AZ34" s="642"/>
      <c r="BA34" s="642"/>
      <c r="BB34" s="642"/>
      <c r="BC34" s="642"/>
      <c r="BD34" s="642"/>
      <c r="BE34" s="642"/>
      <c r="BF34" s="643"/>
      <c r="BG34" s="641" t="s">
        <v>259</v>
      </c>
      <c r="BH34" s="642"/>
      <c r="BI34" s="642"/>
      <c r="BJ34" s="642"/>
      <c r="BK34" s="642"/>
      <c r="BL34" s="642"/>
      <c r="BM34" s="642"/>
      <c r="BN34" s="642"/>
      <c r="BO34" s="642"/>
      <c r="BP34" s="642"/>
      <c r="BQ34" s="642"/>
      <c r="BR34" s="642"/>
      <c r="BS34" s="642"/>
      <c r="BT34" s="642"/>
      <c r="BU34" s="642"/>
      <c r="BV34" s="642"/>
      <c r="BW34" s="642"/>
      <c r="BX34" s="642"/>
      <c r="BY34" s="642"/>
      <c r="BZ34" s="642"/>
      <c r="CA34" s="642"/>
      <c r="CB34" s="643"/>
      <c r="CD34" s="614" t="s">
        <v>260</v>
      </c>
      <c r="CE34" s="611"/>
      <c r="CF34" s="611"/>
      <c r="CG34" s="611"/>
      <c r="CH34" s="611"/>
      <c r="CI34" s="611"/>
      <c r="CJ34" s="611"/>
      <c r="CK34" s="611"/>
      <c r="CL34" s="611"/>
      <c r="CM34" s="611"/>
      <c r="CN34" s="611"/>
      <c r="CO34" s="611"/>
      <c r="CP34" s="611"/>
      <c r="CQ34" s="612"/>
      <c r="CR34" s="581">
        <v>829025</v>
      </c>
      <c r="CS34" s="582"/>
      <c r="CT34" s="582"/>
      <c r="CU34" s="582"/>
      <c r="CV34" s="582"/>
      <c r="CW34" s="582"/>
      <c r="CX34" s="582"/>
      <c r="CY34" s="583"/>
      <c r="CZ34" s="584">
        <v>15.3</v>
      </c>
      <c r="DA34" s="602"/>
      <c r="DB34" s="602"/>
      <c r="DC34" s="603"/>
      <c r="DD34" s="587">
        <v>673624</v>
      </c>
      <c r="DE34" s="582"/>
      <c r="DF34" s="582"/>
      <c r="DG34" s="582"/>
      <c r="DH34" s="582"/>
      <c r="DI34" s="582"/>
      <c r="DJ34" s="582"/>
      <c r="DK34" s="583"/>
      <c r="DL34" s="587">
        <v>618653</v>
      </c>
      <c r="DM34" s="582"/>
      <c r="DN34" s="582"/>
      <c r="DO34" s="582"/>
      <c r="DP34" s="582"/>
      <c r="DQ34" s="582"/>
      <c r="DR34" s="582"/>
      <c r="DS34" s="582"/>
      <c r="DT34" s="582"/>
      <c r="DU34" s="582"/>
      <c r="DV34" s="583"/>
      <c r="DW34" s="604">
        <v>18.600000000000001</v>
      </c>
      <c r="DX34" s="605"/>
      <c r="DY34" s="605"/>
      <c r="DZ34" s="605"/>
      <c r="EA34" s="605"/>
      <c r="EB34" s="605"/>
      <c r="EC34" s="606"/>
    </row>
    <row r="35" spans="2:133" ht="11.25" customHeight="1" x14ac:dyDescent="0.15">
      <c r="B35" s="578" t="s">
        <v>261</v>
      </c>
      <c r="C35" s="579"/>
      <c r="D35" s="579"/>
      <c r="E35" s="579"/>
      <c r="F35" s="579"/>
      <c r="G35" s="579"/>
      <c r="H35" s="579"/>
      <c r="I35" s="579"/>
      <c r="J35" s="579"/>
      <c r="K35" s="579"/>
      <c r="L35" s="579"/>
      <c r="M35" s="579"/>
      <c r="N35" s="579"/>
      <c r="O35" s="579"/>
      <c r="P35" s="579"/>
      <c r="Q35" s="580"/>
      <c r="R35" s="581">
        <v>161900</v>
      </c>
      <c r="S35" s="582"/>
      <c r="T35" s="582"/>
      <c r="U35" s="582"/>
      <c r="V35" s="582"/>
      <c r="W35" s="582"/>
      <c r="X35" s="582"/>
      <c r="Y35" s="583"/>
      <c r="Z35" s="634">
        <v>2.8</v>
      </c>
      <c r="AA35" s="634"/>
      <c r="AB35" s="634"/>
      <c r="AC35" s="634"/>
      <c r="AD35" s="635" t="s">
        <v>175</v>
      </c>
      <c r="AE35" s="635"/>
      <c r="AF35" s="635"/>
      <c r="AG35" s="635"/>
      <c r="AH35" s="635"/>
      <c r="AI35" s="635"/>
      <c r="AJ35" s="635"/>
      <c r="AK35" s="635"/>
      <c r="AL35" s="604" t="s">
        <v>175</v>
      </c>
      <c r="AM35" s="636"/>
      <c r="AN35" s="636"/>
      <c r="AO35" s="637"/>
      <c r="AP35" s="93"/>
      <c r="AQ35" s="638" t="s">
        <v>262</v>
      </c>
      <c r="AR35" s="639"/>
      <c r="AS35" s="639"/>
      <c r="AT35" s="639"/>
      <c r="AU35" s="639"/>
      <c r="AV35" s="639"/>
      <c r="AW35" s="639"/>
      <c r="AX35" s="639"/>
      <c r="AY35" s="640"/>
      <c r="AZ35" s="631">
        <v>624490</v>
      </c>
      <c r="BA35" s="632"/>
      <c r="BB35" s="632"/>
      <c r="BC35" s="632"/>
      <c r="BD35" s="632"/>
      <c r="BE35" s="632"/>
      <c r="BF35" s="633"/>
      <c r="BG35" s="638" t="s">
        <v>263</v>
      </c>
      <c r="BH35" s="639"/>
      <c r="BI35" s="639"/>
      <c r="BJ35" s="639"/>
      <c r="BK35" s="639"/>
      <c r="BL35" s="639"/>
      <c r="BM35" s="639"/>
      <c r="BN35" s="639"/>
      <c r="BO35" s="639"/>
      <c r="BP35" s="639"/>
      <c r="BQ35" s="639"/>
      <c r="BR35" s="639"/>
      <c r="BS35" s="639"/>
      <c r="BT35" s="639"/>
      <c r="BU35" s="640"/>
      <c r="BV35" s="631">
        <v>139728</v>
      </c>
      <c r="BW35" s="632"/>
      <c r="BX35" s="632"/>
      <c r="BY35" s="632"/>
      <c r="BZ35" s="632"/>
      <c r="CA35" s="632"/>
      <c r="CB35" s="633"/>
      <c r="CD35" s="614" t="s">
        <v>264</v>
      </c>
      <c r="CE35" s="611"/>
      <c r="CF35" s="611"/>
      <c r="CG35" s="611"/>
      <c r="CH35" s="611"/>
      <c r="CI35" s="611"/>
      <c r="CJ35" s="611"/>
      <c r="CK35" s="611"/>
      <c r="CL35" s="611"/>
      <c r="CM35" s="611"/>
      <c r="CN35" s="611"/>
      <c r="CO35" s="611"/>
      <c r="CP35" s="611"/>
      <c r="CQ35" s="612"/>
      <c r="CR35" s="581">
        <v>113926</v>
      </c>
      <c r="CS35" s="600"/>
      <c r="CT35" s="600"/>
      <c r="CU35" s="600"/>
      <c r="CV35" s="600"/>
      <c r="CW35" s="600"/>
      <c r="CX35" s="600"/>
      <c r="CY35" s="601"/>
      <c r="CZ35" s="584">
        <v>2.1</v>
      </c>
      <c r="DA35" s="602"/>
      <c r="DB35" s="602"/>
      <c r="DC35" s="603"/>
      <c r="DD35" s="587">
        <v>81181</v>
      </c>
      <c r="DE35" s="600"/>
      <c r="DF35" s="600"/>
      <c r="DG35" s="600"/>
      <c r="DH35" s="600"/>
      <c r="DI35" s="600"/>
      <c r="DJ35" s="600"/>
      <c r="DK35" s="601"/>
      <c r="DL35" s="587">
        <v>81181</v>
      </c>
      <c r="DM35" s="600"/>
      <c r="DN35" s="600"/>
      <c r="DO35" s="600"/>
      <c r="DP35" s="600"/>
      <c r="DQ35" s="600"/>
      <c r="DR35" s="600"/>
      <c r="DS35" s="600"/>
      <c r="DT35" s="600"/>
      <c r="DU35" s="600"/>
      <c r="DV35" s="601"/>
      <c r="DW35" s="604">
        <v>2.4</v>
      </c>
      <c r="DX35" s="605"/>
      <c r="DY35" s="605"/>
      <c r="DZ35" s="605"/>
      <c r="EA35" s="605"/>
      <c r="EB35" s="605"/>
      <c r="EC35" s="606"/>
    </row>
    <row r="36" spans="2:133" ht="11.25" customHeight="1" x14ac:dyDescent="0.15">
      <c r="B36" s="562" t="s">
        <v>265</v>
      </c>
      <c r="C36" s="563"/>
      <c r="D36" s="563"/>
      <c r="E36" s="563"/>
      <c r="F36" s="563"/>
      <c r="G36" s="563"/>
      <c r="H36" s="563"/>
      <c r="I36" s="563"/>
      <c r="J36" s="563"/>
      <c r="K36" s="563"/>
      <c r="L36" s="563"/>
      <c r="M36" s="563"/>
      <c r="N36" s="563"/>
      <c r="O36" s="563"/>
      <c r="P36" s="563"/>
      <c r="Q36" s="564"/>
      <c r="R36" s="565">
        <v>5756082</v>
      </c>
      <c r="S36" s="622"/>
      <c r="T36" s="622"/>
      <c r="U36" s="622"/>
      <c r="V36" s="622"/>
      <c r="W36" s="622"/>
      <c r="X36" s="622"/>
      <c r="Y36" s="625"/>
      <c r="Z36" s="626">
        <v>100</v>
      </c>
      <c r="AA36" s="626"/>
      <c r="AB36" s="626"/>
      <c r="AC36" s="626"/>
      <c r="AD36" s="627">
        <v>3162344</v>
      </c>
      <c r="AE36" s="627"/>
      <c r="AF36" s="627"/>
      <c r="AG36" s="627"/>
      <c r="AH36" s="627"/>
      <c r="AI36" s="627"/>
      <c r="AJ36" s="627"/>
      <c r="AK36" s="627"/>
      <c r="AL36" s="628">
        <v>100</v>
      </c>
      <c r="AM36" s="629"/>
      <c r="AN36" s="629"/>
      <c r="AO36" s="630"/>
      <c r="AQ36" s="607" t="s">
        <v>266</v>
      </c>
      <c r="AR36" s="608"/>
      <c r="AS36" s="608"/>
      <c r="AT36" s="608"/>
      <c r="AU36" s="608"/>
      <c r="AV36" s="608"/>
      <c r="AW36" s="608"/>
      <c r="AX36" s="608"/>
      <c r="AY36" s="609"/>
      <c r="AZ36" s="581">
        <v>216074</v>
      </c>
      <c r="BA36" s="582"/>
      <c r="BB36" s="582"/>
      <c r="BC36" s="582"/>
      <c r="BD36" s="600"/>
      <c r="BE36" s="600"/>
      <c r="BF36" s="610"/>
      <c r="BG36" s="614" t="s">
        <v>267</v>
      </c>
      <c r="BH36" s="611"/>
      <c r="BI36" s="611"/>
      <c r="BJ36" s="611"/>
      <c r="BK36" s="611"/>
      <c r="BL36" s="611"/>
      <c r="BM36" s="611"/>
      <c r="BN36" s="611"/>
      <c r="BO36" s="611"/>
      <c r="BP36" s="611"/>
      <c r="BQ36" s="611"/>
      <c r="BR36" s="611"/>
      <c r="BS36" s="611"/>
      <c r="BT36" s="611"/>
      <c r="BU36" s="612"/>
      <c r="BV36" s="581">
        <v>120969</v>
      </c>
      <c r="BW36" s="582"/>
      <c r="BX36" s="582"/>
      <c r="BY36" s="582"/>
      <c r="BZ36" s="582"/>
      <c r="CA36" s="582"/>
      <c r="CB36" s="613"/>
      <c r="CD36" s="614" t="s">
        <v>268</v>
      </c>
      <c r="CE36" s="611"/>
      <c r="CF36" s="611"/>
      <c r="CG36" s="611"/>
      <c r="CH36" s="611"/>
      <c r="CI36" s="611"/>
      <c r="CJ36" s="611"/>
      <c r="CK36" s="611"/>
      <c r="CL36" s="611"/>
      <c r="CM36" s="611"/>
      <c r="CN36" s="611"/>
      <c r="CO36" s="611"/>
      <c r="CP36" s="611"/>
      <c r="CQ36" s="612"/>
      <c r="CR36" s="581">
        <v>899978</v>
      </c>
      <c r="CS36" s="582"/>
      <c r="CT36" s="582"/>
      <c r="CU36" s="582"/>
      <c r="CV36" s="582"/>
      <c r="CW36" s="582"/>
      <c r="CX36" s="582"/>
      <c r="CY36" s="583"/>
      <c r="CZ36" s="584">
        <v>16.600000000000001</v>
      </c>
      <c r="DA36" s="602"/>
      <c r="DB36" s="602"/>
      <c r="DC36" s="603"/>
      <c r="DD36" s="587">
        <v>839410</v>
      </c>
      <c r="DE36" s="582"/>
      <c r="DF36" s="582"/>
      <c r="DG36" s="582"/>
      <c r="DH36" s="582"/>
      <c r="DI36" s="582"/>
      <c r="DJ36" s="582"/>
      <c r="DK36" s="583"/>
      <c r="DL36" s="587">
        <v>663444</v>
      </c>
      <c r="DM36" s="582"/>
      <c r="DN36" s="582"/>
      <c r="DO36" s="582"/>
      <c r="DP36" s="582"/>
      <c r="DQ36" s="582"/>
      <c r="DR36" s="582"/>
      <c r="DS36" s="582"/>
      <c r="DT36" s="582"/>
      <c r="DU36" s="582"/>
      <c r="DV36" s="583"/>
      <c r="DW36" s="604">
        <v>20</v>
      </c>
      <c r="DX36" s="605"/>
      <c r="DY36" s="605"/>
      <c r="DZ36" s="605"/>
      <c r="EA36" s="605"/>
      <c r="EB36" s="605"/>
      <c r="EC36" s="606"/>
    </row>
    <row r="37" spans="2:133" ht="11.25" customHeight="1" x14ac:dyDescent="0.15">
      <c r="AQ37" s="607" t="s">
        <v>269</v>
      </c>
      <c r="AR37" s="608"/>
      <c r="AS37" s="608"/>
      <c r="AT37" s="608"/>
      <c r="AU37" s="608"/>
      <c r="AV37" s="608"/>
      <c r="AW37" s="608"/>
      <c r="AX37" s="608"/>
      <c r="AY37" s="609"/>
      <c r="AZ37" s="581">
        <v>42108</v>
      </c>
      <c r="BA37" s="582"/>
      <c r="BB37" s="582"/>
      <c r="BC37" s="582"/>
      <c r="BD37" s="600"/>
      <c r="BE37" s="600"/>
      <c r="BF37" s="610"/>
      <c r="BG37" s="614" t="s">
        <v>270</v>
      </c>
      <c r="BH37" s="611"/>
      <c r="BI37" s="611"/>
      <c r="BJ37" s="611"/>
      <c r="BK37" s="611"/>
      <c r="BL37" s="611"/>
      <c r="BM37" s="611"/>
      <c r="BN37" s="611"/>
      <c r="BO37" s="611"/>
      <c r="BP37" s="611"/>
      <c r="BQ37" s="611"/>
      <c r="BR37" s="611"/>
      <c r="BS37" s="611"/>
      <c r="BT37" s="611"/>
      <c r="BU37" s="612"/>
      <c r="BV37" s="581">
        <v>1739</v>
      </c>
      <c r="BW37" s="582"/>
      <c r="BX37" s="582"/>
      <c r="BY37" s="582"/>
      <c r="BZ37" s="582"/>
      <c r="CA37" s="582"/>
      <c r="CB37" s="613"/>
      <c r="CD37" s="614" t="s">
        <v>271</v>
      </c>
      <c r="CE37" s="611"/>
      <c r="CF37" s="611"/>
      <c r="CG37" s="611"/>
      <c r="CH37" s="611"/>
      <c r="CI37" s="611"/>
      <c r="CJ37" s="611"/>
      <c r="CK37" s="611"/>
      <c r="CL37" s="611"/>
      <c r="CM37" s="611"/>
      <c r="CN37" s="611"/>
      <c r="CO37" s="611"/>
      <c r="CP37" s="611"/>
      <c r="CQ37" s="612"/>
      <c r="CR37" s="581">
        <v>360330</v>
      </c>
      <c r="CS37" s="600"/>
      <c r="CT37" s="600"/>
      <c r="CU37" s="600"/>
      <c r="CV37" s="600"/>
      <c r="CW37" s="600"/>
      <c r="CX37" s="600"/>
      <c r="CY37" s="601"/>
      <c r="CZ37" s="584">
        <v>6.6</v>
      </c>
      <c r="DA37" s="602"/>
      <c r="DB37" s="602"/>
      <c r="DC37" s="603"/>
      <c r="DD37" s="587">
        <v>360330</v>
      </c>
      <c r="DE37" s="600"/>
      <c r="DF37" s="600"/>
      <c r="DG37" s="600"/>
      <c r="DH37" s="600"/>
      <c r="DI37" s="600"/>
      <c r="DJ37" s="600"/>
      <c r="DK37" s="601"/>
      <c r="DL37" s="587">
        <v>236009</v>
      </c>
      <c r="DM37" s="600"/>
      <c r="DN37" s="600"/>
      <c r="DO37" s="600"/>
      <c r="DP37" s="600"/>
      <c r="DQ37" s="600"/>
      <c r="DR37" s="600"/>
      <c r="DS37" s="600"/>
      <c r="DT37" s="600"/>
      <c r="DU37" s="600"/>
      <c r="DV37" s="601"/>
      <c r="DW37" s="604">
        <v>7.1</v>
      </c>
      <c r="DX37" s="605"/>
      <c r="DY37" s="605"/>
      <c r="DZ37" s="605"/>
      <c r="EA37" s="605"/>
      <c r="EB37" s="605"/>
      <c r="EC37" s="606"/>
    </row>
    <row r="38" spans="2:133" ht="11.25" customHeight="1" x14ac:dyDescent="0.15">
      <c r="AQ38" s="607" t="s">
        <v>272</v>
      </c>
      <c r="AR38" s="608"/>
      <c r="AS38" s="608"/>
      <c r="AT38" s="608"/>
      <c r="AU38" s="608"/>
      <c r="AV38" s="608"/>
      <c r="AW38" s="608"/>
      <c r="AX38" s="608"/>
      <c r="AY38" s="609"/>
      <c r="AZ38" s="581" t="s">
        <v>175</v>
      </c>
      <c r="BA38" s="582"/>
      <c r="BB38" s="582"/>
      <c r="BC38" s="582"/>
      <c r="BD38" s="600"/>
      <c r="BE38" s="600"/>
      <c r="BF38" s="610"/>
      <c r="BG38" s="614" t="s">
        <v>273</v>
      </c>
      <c r="BH38" s="611"/>
      <c r="BI38" s="611"/>
      <c r="BJ38" s="611"/>
      <c r="BK38" s="611"/>
      <c r="BL38" s="611"/>
      <c r="BM38" s="611"/>
      <c r="BN38" s="611"/>
      <c r="BO38" s="611"/>
      <c r="BP38" s="611"/>
      <c r="BQ38" s="611"/>
      <c r="BR38" s="611"/>
      <c r="BS38" s="611"/>
      <c r="BT38" s="611"/>
      <c r="BU38" s="612"/>
      <c r="BV38" s="581">
        <v>3021</v>
      </c>
      <c r="BW38" s="582"/>
      <c r="BX38" s="582"/>
      <c r="BY38" s="582"/>
      <c r="BZ38" s="582"/>
      <c r="CA38" s="582"/>
      <c r="CB38" s="613"/>
      <c r="CD38" s="614" t="s">
        <v>274</v>
      </c>
      <c r="CE38" s="611"/>
      <c r="CF38" s="611"/>
      <c r="CG38" s="611"/>
      <c r="CH38" s="611"/>
      <c r="CI38" s="611"/>
      <c r="CJ38" s="611"/>
      <c r="CK38" s="611"/>
      <c r="CL38" s="611"/>
      <c r="CM38" s="611"/>
      <c r="CN38" s="611"/>
      <c r="CO38" s="611"/>
      <c r="CP38" s="611"/>
      <c r="CQ38" s="612"/>
      <c r="CR38" s="581">
        <v>582382</v>
      </c>
      <c r="CS38" s="582"/>
      <c r="CT38" s="582"/>
      <c r="CU38" s="582"/>
      <c r="CV38" s="582"/>
      <c r="CW38" s="582"/>
      <c r="CX38" s="582"/>
      <c r="CY38" s="583"/>
      <c r="CZ38" s="584">
        <v>10.7</v>
      </c>
      <c r="DA38" s="602"/>
      <c r="DB38" s="602"/>
      <c r="DC38" s="603"/>
      <c r="DD38" s="587">
        <v>493746</v>
      </c>
      <c r="DE38" s="582"/>
      <c r="DF38" s="582"/>
      <c r="DG38" s="582"/>
      <c r="DH38" s="582"/>
      <c r="DI38" s="582"/>
      <c r="DJ38" s="582"/>
      <c r="DK38" s="583"/>
      <c r="DL38" s="587">
        <v>492391</v>
      </c>
      <c r="DM38" s="582"/>
      <c r="DN38" s="582"/>
      <c r="DO38" s="582"/>
      <c r="DP38" s="582"/>
      <c r="DQ38" s="582"/>
      <c r="DR38" s="582"/>
      <c r="DS38" s="582"/>
      <c r="DT38" s="582"/>
      <c r="DU38" s="582"/>
      <c r="DV38" s="583"/>
      <c r="DW38" s="604">
        <v>14.8</v>
      </c>
      <c r="DX38" s="605"/>
      <c r="DY38" s="605"/>
      <c r="DZ38" s="605"/>
      <c r="EA38" s="605"/>
      <c r="EB38" s="605"/>
      <c r="EC38" s="606"/>
    </row>
    <row r="39" spans="2:133" ht="11.25" customHeight="1" x14ac:dyDescent="0.15">
      <c r="AQ39" s="607" t="s">
        <v>275</v>
      </c>
      <c r="AR39" s="608"/>
      <c r="AS39" s="608"/>
      <c r="AT39" s="608"/>
      <c r="AU39" s="608"/>
      <c r="AV39" s="608"/>
      <c r="AW39" s="608"/>
      <c r="AX39" s="608"/>
      <c r="AY39" s="609"/>
      <c r="AZ39" s="581" t="s">
        <v>175</v>
      </c>
      <c r="BA39" s="582"/>
      <c r="BB39" s="582"/>
      <c r="BC39" s="582"/>
      <c r="BD39" s="600"/>
      <c r="BE39" s="600"/>
      <c r="BF39" s="610"/>
      <c r="BG39" s="615" t="s">
        <v>276</v>
      </c>
      <c r="BH39" s="616"/>
      <c r="BI39" s="616"/>
      <c r="BJ39" s="616"/>
      <c r="BK39" s="616"/>
      <c r="BL39" s="94"/>
      <c r="BM39" s="611" t="s">
        <v>277</v>
      </c>
      <c r="BN39" s="611"/>
      <c r="BO39" s="611"/>
      <c r="BP39" s="611"/>
      <c r="BQ39" s="611"/>
      <c r="BR39" s="611"/>
      <c r="BS39" s="611"/>
      <c r="BT39" s="611"/>
      <c r="BU39" s="612"/>
      <c r="BV39" s="581">
        <v>98</v>
      </c>
      <c r="BW39" s="582"/>
      <c r="BX39" s="582"/>
      <c r="BY39" s="582"/>
      <c r="BZ39" s="582"/>
      <c r="CA39" s="582"/>
      <c r="CB39" s="613"/>
      <c r="CD39" s="614" t="s">
        <v>278</v>
      </c>
      <c r="CE39" s="611"/>
      <c r="CF39" s="611"/>
      <c r="CG39" s="611"/>
      <c r="CH39" s="611"/>
      <c r="CI39" s="611"/>
      <c r="CJ39" s="611"/>
      <c r="CK39" s="611"/>
      <c r="CL39" s="611"/>
      <c r="CM39" s="611"/>
      <c r="CN39" s="611"/>
      <c r="CO39" s="611"/>
      <c r="CP39" s="611"/>
      <c r="CQ39" s="612"/>
      <c r="CR39" s="581">
        <v>212985</v>
      </c>
      <c r="CS39" s="600"/>
      <c r="CT39" s="600"/>
      <c r="CU39" s="600"/>
      <c r="CV39" s="600"/>
      <c r="CW39" s="600"/>
      <c r="CX39" s="600"/>
      <c r="CY39" s="601"/>
      <c r="CZ39" s="584">
        <v>3.9</v>
      </c>
      <c r="DA39" s="602"/>
      <c r="DB39" s="602"/>
      <c r="DC39" s="603"/>
      <c r="DD39" s="587">
        <v>210000</v>
      </c>
      <c r="DE39" s="600"/>
      <c r="DF39" s="600"/>
      <c r="DG39" s="600"/>
      <c r="DH39" s="600"/>
      <c r="DI39" s="600"/>
      <c r="DJ39" s="600"/>
      <c r="DK39" s="601"/>
      <c r="DL39" s="587" t="s">
        <v>175</v>
      </c>
      <c r="DM39" s="600"/>
      <c r="DN39" s="600"/>
      <c r="DO39" s="600"/>
      <c r="DP39" s="600"/>
      <c r="DQ39" s="600"/>
      <c r="DR39" s="600"/>
      <c r="DS39" s="600"/>
      <c r="DT39" s="600"/>
      <c r="DU39" s="600"/>
      <c r="DV39" s="601"/>
      <c r="DW39" s="604" t="s">
        <v>175</v>
      </c>
      <c r="DX39" s="605"/>
      <c r="DY39" s="605"/>
      <c r="DZ39" s="605"/>
      <c r="EA39" s="605"/>
      <c r="EB39" s="605"/>
      <c r="EC39" s="606"/>
    </row>
    <row r="40" spans="2:133" ht="11.25" customHeight="1" x14ac:dyDescent="0.15">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07" t="s">
        <v>279</v>
      </c>
      <c r="AR40" s="608"/>
      <c r="AS40" s="608"/>
      <c r="AT40" s="608"/>
      <c r="AU40" s="608"/>
      <c r="AV40" s="608"/>
      <c r="AW40" s="608"/>
      <c r="AX40" s="608"/>
      <c r="AY40" s="609"/>
      <c r="AZ40" s="581">
        <v>101214</v>
      </c>
      <c r="BA40" s="582"/>
      <c r="BB40" s="582"/>
      <c r="BC40" s="582"/>
      <c r="BD40" s="600"/>
      <c r="BE40" s="600"/>
      <c r="BF40" s="610"/>
      <c r="BG40" s="615"/>
      <c r="BH40" s="616"/>
      <c r="BI40" s="616"/>
      <c r="BJ40" s="616"/>
      <c r="BK40" s="616"/>
      <c r="BL40" s="94"/>
      <c r="BM40" s="611" t="s">
        <v>280</v>
      </c>
      <c r="BN40" s="611"/>
      <c r="BO40" s="611"/>
      <c r="BP40" s="611"/>
      <c r="BQ40" s="611"/>
      <c r="BR40" s="611"/>
      <c r="BS40" s="611"/>
      <c r="BT40" s="611"/>
      <c r="BU40" s="612"/>
      <c r="BV40" s="581">
        <v>90</v>
      </c>
      <c r="BW40" s="582"/>
      <c r="BX40" s="582"/>
      <c r="BY40" s="582"/>
      <c r="BZ40" s="582"/>
      <c r="CA40" s="582"/>
      <c r="CB40" s="613"/>
      <c r="CD40" s="614" t="s">
        <v>281</v>
      </c>
      <c r="CE40" s="611"/>
      <c r="CF40" s="611"/>
      <c r="CG40" s="611"/>
      <c r="CH40" s="611"/>
      <c r="CI40" s="611"/>
      <c r="CJ40" s="611"/>
      <c r="CK40" s="611"/>
      <c r="CL40" s="611"/>
      <c r="CM40" s="611"/>
      <c r="CN40" s="611"/>
      <c r="CO40" s="611"/>
      <c r="CP40" s="611"/>
      <c r="CQ40" s="612"/>
      <c r="CR40" s="581">
        <v>26779</v>
      </c>
      <c r="CS40" s="582"/>
      <c r="CT40" s="582"/>
      <c r="CU40" s="582"/>
      <c r="CV40" s="582"/>
      <c r="CW40" s="582"/>
      <c r="CX40" s="582"/>
      <c r="CY40" s="583"/>
      <c r="CZ40" s="584">
        <v>0.5</v>
      </c>
      <c r="DA40" s="602"/>
      <c r="DB40" s="602"/>
      <c r="DC40" s="603"/>
      <c r="DD40" s="587">
        <v>13579</v>
      </c>
      <c r="DE40" s="582"/>
      <c r="DF40" s="582"/>
      <c r="DG40" s="582"/>
      <c r="DH40" s="582"/>
      <c r="DI40" s="582"/>
      <c r="DJ40" s="582"/>
      <c r="DK40" s="583"/>
      <c r="DL40" s="587" t="s">
        <v>175</v>
      </c>
      <c r="DM40" s="582"/>
      <c r="DN40" s="582"/>
      <c r="DO40" s="582"/>
      <c r="DP40" s="582"/>
      <c r="DQ40" s="582"/>
      <c r="DR40" s="582"/>
      <c r="DS40" s="582"/>
      <c r="DT40" s="582"/>
      <c r="DU40" s="582"/>
      <c r="DV40" s="583"/>
      <c r="DW40" s="604" t="s">
        <v>175</v>
      </c>
      <c r="DX40" s="605"/>
      <c r="DY40" s="605"/>
      <c r="DZ40" s="605"/>
      <c r="EA40" s="605"/>
      <c r="EB40" s="605"/>
      <c r="EC40" s="606"/>
    </row>
    <row r="41" spans="2:133" ht="11.25" customHeight="1" x14ac:dyDescent="0.15">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19" t="s">
        <v>282</v>
      </c>
      <c r="AR41" s="620"/>
      <c r="AS41" s="620"/>
      <c r="AT41" s="620"/>
      <c r="AU41" s="620"/>
      <c r="AV41" s="620"/>
      <c r="AW41" s="620"/>
      <c r="AX41" s="620"/>
      <c r="AY41" s="621"/>
      <c r="AZ41" s="565">
        <v>265094</v>
      </c>
      <c r="BA41" s="622"/>
      <c r="BB41" s="622"/>
      <c r="BC41" s="622"/>
      <c r="BD41" s="566"/>
      <c r="BE41" s="566"/>
      <c r="BF41" s="623"/>
      <c r="BG41" s="617"/>
      <c r="BH41" s="618"/>
      <c r="BI41" s="618"/>
      <c r="BJ41" s="618"/>
      <c r="BK41" s="618"/>
      <c r="BL41" s="96"/>
      <c r="BM41" s="620" t="s">
        <v>283</v>
      </c>
      <c r="BN41" s="620"/>
      <c r="BO41" s="620"/>
      <c r="BP41" s="620"/>
      <c r="BQ41" s="620"/>
      <c r="BR41" s="620"/>
      <c r="BS41" s="620"/>
      <c r="BT41" s="620"/>
      <c r="BU41" s="621"/>
      <c r="BV41" s="565">
        <v>277</v>
      </c>
      <c r="BW41" s="622"/>
      <c r="BX41" s="622"/>
      <c r="BY41" s="622"/>
      <c r="BZ41" s="622"/>
      <c r="CA41" s="622"/>
      <c r="CB41" s="624"/>
      <c r="CD41" s="614" t="s">
        <v>284</v>
      </c>
      <c r="CE41" s="611"/>
      <c r="CF41" s="611"/>
      <c r="CG41" s="611"/>
      <c r="CH41" s="611"/>
      <c r="CI41" s="611"/>
      <c r="CJ41" s="611"/>
      <c r="CK41" s="611"/>
      <c r="CL41" s="611"/>
      <c r="CM41" s="611"/>
      <c r="CN41" s="611"/>
      <c r="CO41" s="611"/>
      <c r="CP41" s="611"/>
      <c r="CQ41" s="612"/>
      <c r="CR41" s="581" t="s">
        <v>169</v>
      </c>
      <c r="CS41" s="600"/>
      <c r="CT41" s="600"/>
      <c r="CU41" s="600"/>
      <c r="CV41" s="600"/>
      <c r="CW41" s="600"/>
      <c r="CX41" s="600"/>
      <c r="CY41" s="601"/>
      <c r="CZ41" s="584" t="s">
        <v>169</v>
      </c>
      <c r="DA41" s="602"/>
      <c r="DB41" s="602"/>
      <c r="DC41" s="603"/>
      <c r="DD41" s="587" t="s">
        <v>169</v>
      </c>
      <c r="DE41" s="600"/>
      <c r="DF41" s="600"/>
      <c r="DG41" s="600"/>
      <c r="DH41" s="600"/>
      <c r="DI41" s="600"/>
      <c r="DJ41" s="600"/>
      <c r="DK41" s="601"/>
      <c r="DL41" s="588"/>
      <c r="DM41" s="589"/>
      <c r="DN41" s="589"/>
      <c r="DO41" s="589"/>
      <c r="DP41" s="589"/>
      <c r="DQ41" s="589"/>
      <c r="DR41" s="589"/>
      <c r="DS41" s="589"/>
      <c r="DT41" s="589"/>
      <c r="DU41" s="589"/>
      <c r="DV41" s="590"/>
      <c r="DW41" s="591"/>
      <c r="DX41" s="592"/>
      <c r="DY41" s="592"/>
      <c r="DZ41" s="592"/>
      <c r="EA41" s="592"/>
      <c r="EB41" s="592"/>
      <c r="EC41" s="593"/>
    </row>
    <row r="42" spans="2:133" ht="11.25" customHeight="1" x14ac:dyDescent="0.15">
      <c r="B42" s="88" t="s">
        <v>285</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78" t="s">
        <v>286</v>
      </c>
      <c r="CE42" s="579"/>
      <c r="CF42" s="579"/>
      <c r="CG42" s="579"/>
      <c r="CH42" s="579"/>
      <c r="CI42" s="579"/>
      <c r="CJ42" s="579"/>
      <c r="CK42" s="579"/>
      <c r="CL42" s="579"/>
      <c r="CM42" s="579"/>
      <c r="CN42" s="579"/>
      <c r="CO42" s="579"/>
      <c r="CP42" s="579"/>
      <c r="CQ42" s="580"/>
      <c r="CR42" s="581">
        <v>950015</v>
      </c>
      <c r="CS42" s="582"/>
      <c r="CT42" s="582"/>
      <c r="CU42" s="582"/>
      <c r="CV42" s="582"/>
      <c r="CW42" s="582"/>
      <c r="CX42" s="582"/>
      <c r="CY42" s="583"/>
      <c r="CZ42" s="584">
        <v>17.5</v>
      </c>
      <c r="DA42" s="585"/>
      <c r="DB42" s="585"/>
      <c r="DC42" s="586"/>
      <c r="DD42" s="587">
        <v>329708</v>
      </c>
      <c r="DE42" s="582"/>
      <c r="DF42" s="582"/>
      <c r="DG42" s="582"/>
      <c r="DH42" s="582"/>
      <c r="DI42" s="582"/>
      <c r="DJ42" s="582"/>
      <c r="DK42" s="583"/>
      <c r="DL42" s="588"/>
      <c r="DM42" s="589"/>
      <c r="DN42" s="589"/>
      <c r="DO42" s="589"/>
      <c r="DP42" s="589"/>
      <c r="DQ42" s="589"/>
      <c r="DR42" s="589"/>
      <c r="DS42" s="589"/>
      <c r="DT42" s="589"/>
      <c r="DU42" s="589"/>
      <c r="DV42" s="590"/>
      <c r="DW42" s="591"/>
      <c r="DX42" s="592"/>
      <c r="DY42" s="592"/>
      <c r="DZ42" s="592"/>
      <c r="EA42" s="592"/>
      <c r="EB42" s="592"/>
      <c r="EC42" s="593"/>
    </row>
    <row r="43" spans="2:133" ht="11.25" customHeight="1" x14ac:dyDescent="0.15">
      <c r="B43" s="98" t="s">
        <v>287</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78" t="s">
        <v>288</v>
      </c>
      <c r="CE43" s="579"/>
      <c r="CF43" s="579"/>
      <c r="CG43" s="579"/>
      <c r="CH43" s="579"/>
      <c r="CI43" s="579"/>
      <c r="CJ43" s="579"/>
      <c r="CK43" s="579"/>
      <c r="CL43" s="579"/>
      <c r="CM43" s="579"/>
      <c r="CN43" s="579"/>
      <c r="CO43" s="579"/>
      <c r="CP43" s="579"/>
      <c r="CQ43" s="580"/>
      <c r="CR43" s="581">
        <v>11888</v>
      </c>
      <c r="CS43" s="600"/>
      <c r="CT43" s="600"/>
      <c r="CU43" s="600"/>
      <c r="CV43" s="600"/>
      <c r="CW43" s="600"/>
      <c r="CX43" s="600"/>
      <c r="CY43" s="601"/>
      <c r="CZ43" s="584">
        <v>0.2</v>
      </c>
      <c r="DA43" s="602"/>
      <c r="DB43" s="602"/>
      <c r="DC43" s="603"/>
      <c r="DD43" s="587">
        <v>11888</v>
      </c>
      <c r="DE43" s="600"/>
      <c r="DF43" s="600"/>
      <c r="DG43" s="600"/>
      <c r="DH43" s="600"/>
      <c r="DI43" s="600"/>
      <c r="DJ43" s="600"/>
      <c r="DK43" s="601"/>
      <c r="DL43" s="588"/>
      <c r="DM43" s="589"/>
      <c r="DN43" s="589"/>
      <c r="DO43" s="589"/>
      <c r="DP43" s="589"/>
      <c r="DQ43" s="589"/>
      <c r="DR43" s="589"/>
      <c r="DS43" s="589"/>
      <c r="DT43" s="589"/>
      <c r="DU43" s="589"/>
      <c r="DV43" s="590"/>
      <c r="DW43" s="591"/>
      <c r="DX43" s="592"/>
      <c r="DY43" s="592"/>
      <c r="DZ43" s="592"/>
      <c r="EA43" s="592"/>
      <c r="EB43" s="592"/>
      <c r="EC43" s="593"/>
    </row>
    <row r="44" spans="2:133" ht="11.25" customHeight="1" x14ac:dyDescent="0.15">
      <c r="B44" s="99" t="s">
        <v>289</v>
      </c>
      <c r="CD44" s="594" t="s">
        <v>242</v>
      </c>
      <c r="CE44" s="595"/>
      <c r="CF44" s="578" t="s">
        <v>290</v>
      </c>
      <c r="CG44" s="579"/>
      <c r="CH44" s="579"/>
      <c r="CI44" s="579"/>
      <c r="CJ44" s="579"/>
      <c r="CK44" s="579"/>
      <c r="CL44" s="579"/>
      <c r="CM44" s="579"/>
      <c r="CN44" s="579"/>
      <c r="CO44" s="579"/>
      <c r="CP44" s="579"/>
      <c r="CQ44" s="580"/>
      <c r="CR44" s="581">
        <v>950015</v>
      </c>
      <c r="CS44" s="582"/>
      <c r="CT44" s="582"/>
      <c r="CU44" s="582"/>
      <c r="CV44" s="582"/>
      <c r="CW44" s="582"/>
      <c r="CX44" s="582"/>
      <c r="CY44" s="583"/>
      <c r="CZ44" s="584">
        <v>17.5</v>
      </c>
      <c r="DA44" s="585"/>
      <c r="DB44" s="585"/>
      <c r="DC44" s="586"/>
      <c r="DD44" s="587">
        <v>329708</v>
      </c>
      <c r="DE44" s="582"/>
      <c r="DF44" s="582"/>
      <c r="DG44" s="582"/>
      <c r="DH44" s="582"/>
      <c r="DI44" s="582"/>
      <c r="DJ44" s="582"/>
      <c r="DK44" s="583"/>
      <c r="DL44" s="588"/>
      <c r="DM44" s="589"/>
      <c r="DN44" s="589"/>
      <c r="DO44" s="589"/>
      <c r="DP44" s="589"/>
      <c r="DQ44" s="589"/>
      <c r="DR44" s="589"/>
      <c r="DS44" s="589"/>
      <c r="DT44" s="589"/>
      <c r="DU44" s="589"/>
      <c r="DV44" s="590"/>
      <c r="DW44" s="591"/>
      <c r="DX44" s="592"/>
      <c r="DY44" s="592"/>
      <c r="DZ44" s="592"/>
      <c r="EA44" s="592"/>
      <c r="EB44" s="592"/>
      <c r="EC44" s="593"/>
    </row>
    <row r="45" spans="2:133" ht="11.25" customHeight="1" x14ac:dyDescent="0.15">
      <c r="CD45" s="596"/>
      <c r="CE45" s="597"/>
      <c r="CF45" s="578" t="s">
        <v>291</v>
      </c>
      <c r="CG45" s="579"/>
      <c r="CH45" s="579"/>
      <c r="CI45" s="579"/>
      <c r="CJ45" s="579"/>
      <c r="CK45" s="579"/>
      <c r="CL45" s="579"/>
      <c r="CM45" s="579"/>
      <c r="CN45" s="579"/>
      <c r="CO45" s="579"/>
      <c r="CP45" s="579"/>
      <c r="CQ45" s="580"/>
      <c r="CR45" s="581">
        <v>471711</v>
      </c>
      <c r="CS45" s="600"/>
      <c r="CT45" s="600"/>
      <c r="CU45" s="600"/>
      <c r="CV45" s="600"/>
      <c r="CW45" s="600"/>
      <c r="CX45" s="600"/>
      <c r="CY45" s="601"/>
      <c r="CZ45" s="584">
        <v>8.6999999999999993</v>
      </c>
      <c r="DA45" s="602"/>
      <c r="DB45" s="602"/>
      <c r="DC45" s="603"/>
      <c r="DD45" s="587">
        <v>102919</v>
      </c>
      <c r="DE45" s="600"/>
      <c r="DF45" s="600"/>
      <c r="DG45" s="600"/>
      <c r="DH45" s="600"/>
      <c r="DI45" s="600"/>
      <c r="DJ45" s="600"/>
      <c r="DK45" s="601"/>
      <c r="DL45" s="588"/>
      <c r="DM45" s="589"/>
      <c r="DN45" s="589"/>
      <c r="DO45" s="589"/>
      <c r="DP45" s="589"/>
      <c r="DQ45" s="589"/>
      <c r="DR45" s="589"/>
      <c r="DS45" s="589"/>
      <c r="DT45" s="589"/>
      <c r="DU45" s="589"/>
      <c r="DV45" s="590"/>
      <c r="DW45" s="591"/>
      <c r="DX45" s="592"/>
      <c r="DY45" s="592"/>
      <c r="DZ45" s="592"/>
      <c r="EA45" s="592"/>
      <c r="EB45" s="592"/>
      <c r="EC45" s="593"/>
    </row>
    <row r="46" spans="2:133" ht="11.25" customHeight="1" x14ac:dyDescent="0.15">
      <c r="CD46" s="596"/>
      <c r="CE46" s="597"/>
      <c r="CF46" s="578" t="s">
        <v>292</v>
      </c>
      <c r="CG46" s="579"/>
      <c r="CH46" s="579"/>
      <c r="CI46" s="579"/>
      <c r="CJ46" s="579"/>
      <c r="CK46" s="579"/>
      <c r="CL46" s="579"/>
      <c r="CM46" s="579"/>
      <c r="CN46" s="579"/>
      <c r="CO46" s="579"/>
      <c r="CP46" s="579"/>
      <c r="CQ46" s="580"/>
      <c r="CR46" s="581">
        <v>478304</v>
      </c>
      <c r="CS46" s="582"/>
      <c r="CT46" s="582"/>
      <c r="CU46" s="582"/>
      <c r="CV46" s="582"/>
      <c r="CW46" s="582"/>
      <c r="CX46" s="582"/>
      <c r="CY46" s="583"/>
      <c r="CZ46" s="584">
        <v>8.8000000000000007</v>
      </c>
      <c r="DA46" s="585"/>
      <c r="DB46" s="585"/>
      <c r="DC46" s="586"/>
      <c r="DD46" s="587">
        <v>226789</v>
      </c>
      <c r="DE46" s="582"/>
      <c r="DF46" s="582"/>
      <c r="DG46" s="582"/>
      <c r="DH46" s="582"/>
      <c r="DI46" s="582"/>
      <c r="DJ46" s="582"/>
      <c r="DK46" s="583"/>
      <c r="DL46" s="588"/>
      <c r="DM46" s="589"/>
      <c r="DN46" s="589"/>
      <c r="DO46" s="589"/>
      <c r="DP46" s="589"/>
      <c r="DQ46" s="589"/>
      <c r="DR46" s="589"/>
      <c r="DS46" s="589"/>
      <c r="DT46" s="589"/>
      <c r="DU46" s="589"/>
      <c r="DV46" s="590"/>
      <c r="DW46" s="591"/>
      <c r="DX46" s="592"/>
      <c r="DY46" s="592"/>
      <c r="DZ46" s="592"/>
      <c r="EA46" s="592"/>
      <c r="EB46" s="592"/>
      <c r="EC46" s="593"/>
    </row>
    <row r="47" spans="2:133" ht="11.25" customHeight="1" x14ac:dyDescent="0.15">
      <c r="CD47" s="596"/>
      <c r="CE47" s="597"/>
      <c r="CF47" s="578" t="s">
        <v>293</v>
      </c>
      <c r="CG47" s="579"/>
      <c r="CH47" s="579"/>
      <c r="CI47" s="579"/>
      <c r="CJ47" s="579"/>
      <c r="CK47" s="579"/>
      <c r="CL47" s="579"/>
      <c r="CM47" s="579"/>
      <c r="CN47" s="579"/>
      <c r="CO47" s="579"/>
      <c r="CP47" s="579"/>
      <c r="CQ47" s="580"/>
      <c r="CR47" s="581" t="s">
        <v>175</v>
      </c>
      <c r="CS47" s="600"/>
      <c r="CT47" s="600"/>
      <c r="CU47" s="600"/>
      <c r="CV47" s="600"/>
      <c r="CW47" s="600"/>
      <c r="CX47" s="600"/>
      <c r="CY47" s="601"/>
      <c r="CZ47" s="584" t="s">
        <v>175</v>
      </c>
      <c r="DA47" s="602"/>
      <c r="DB47" s="602"/>
      <c r="DC47" s="603"/>
      <c r="DD47" s="587" t="s">
        <v>175</v>
      </c>
      <c r="DE47" s="600"/>
      <c r="DF47" s="600"/>
      <c r="DG47" s="600"/>
      <c r="DH47" s="600"/>
      <c r="DI47" s="600"/>
      <c r="DJ47" s="600"/>
      <c r="DK47" s="601"/>
      <c r="DL47" s="588"/>
      <c r="DM47" s="589"/>
      <c r="DN47" s="589"/>
      <c r="DO47" s="589"/>
      <c r="DP47" s="589"/>
      <c r="DQ47" s="589"/>
      <c r="DR47" s="589"/>
      <c r="DS47" s="589"/>
      <c r="DT47" s="589"/>
      <c r="DU47" s="589"/>
      <c r="DV47" s="590"/>
      <c r="DW47" s="591"/>
      <c r="DX47" s="592"/>
      <c r="DY47" s="592"/>
      <c r="DZ47" s="592"/>
      <c r="EA47" s="592"/>
      <c r="EB47" s="592"/>
      <c r="EC47" s="593"/>
    </row>
    <row r="48" spans="2:133" x14ac:dyDescent="0.15">
      <c r="CD48" s="598"/>
      <c r="CE48" s="599"/>
      <c r="CF48" s="578" t="s">
        <v>294</v>
      </c>
      <c r="CG48" s="579"/>
      <c r="CH48" s="579"/>
      <c r="CI48" s="579"/>
      <c r="CJ48" s="579"/>
      <c r="CK48" s="579"/>
      <c r="CL48" s="579"/>
      <c r="CM48" s="579"/>
      <c r="CN48" s="579"/>
      <c r="CO48" s="579"/>
      <c r="CP48" s="579"/>
      <c r="CQ48" s="580"/>
      <c r="CR48" s="581" t="s">
        <v>175</v>
      </c>
      <c r="CS48" s="582"/>
      <c r="CT48" s="582"/>
      <c r="CU48" s="582"/>
      <c r="CV48" s="582"/>
      <c r="CW48" s="582"/>
      <c r="CX48" s="582"/>
      <c r="CY48" s="583"/>
      <c r="CZ48" s="584" t="s">
        <v>175</v>
      </c>
      <c r="DA48" s="585"/>
      <c r="DB48" s="585"/>
      <c r="DC48" s="586"/>
      <c r="DD48" s="587" t="s">
        <v>175</v>
      </c>
      <c r="DE48" s="582"/>
      <c r="DF48" s="582"/>
      <c r="DG48" s="582"/>
      <c r="DH48" s="582"/>
      <c r="DI48" s="582"/>
      <c r="DJ48" s="582"/>
      <c r="DK48" s="583"/>
      <c r="DL48" s="588"/>
      <c r="DM48" s="589"/>
      <c r="DN48" s="589"/>
      <c r="DO48" s="589"/>
      <c r="DP48" s="589"/>
      <c r="DQ48" s="589"/>
      <c r="DR48" s="589"/>
      <c r="DS48" s="589"/>
      <c r="DT48" s="589"/>
      <c r="DU48" s="589"/>
      <c r="DV48" s="590"/>
      <c r="DW48" s="591"/>
      <c r="DX48" s="592"/>
      <c r="DY48" s="592"/>
      <c r="DZ48" s="592"/>
      <c r="EA48" s="592"/>
      <c r="EB48" s="592"/>
      <c r="EC48" s="593"/>
    </row>
    <row r="49" spans="82:133" ht="11.25" customHeight="1" x14ac:dyDescent="0.15">
      <c r="CD49" s="562" t="s">
        <v>295</v>
      </c>
      <c r="CE49" s="563"/>
      <c r="CF49" s="563"/>
      <c r="CG49" s="563"/>
      <c r="CH49" s="563"/>
      <c r="CI49" s="563"/>
      <c r="CJ49" s="563"/>
      <c r="CK49" s="563"/>
      <c r="CL49" s="563"/>
      <c r="CM49" s="563"/>
      <c r="CN49" s="563"/>
      <c r="CO49" s="563"/>
      <c r="CP49" s="563"/>
      <c r="CQ49" s="564"/>
      <c r="CR49" s="565">
        <v>5420377</v>
      </c>
      <c r="CS49" s="566"/>
      <c r="CT49" s="566"/>
      <c r="CU49" s="566"/>
      <c r="CV49" s="566"/>
      <c r="CW49" s="566"/>
      <c r="CX49" s="566"/>
      <c r="CY49" s="567"/>
      <c r="CZ49" s="568">
        <v>100</v>
      </c>
      <c r="DA49" s="569"/>
      <c r="DB49" s="569"/>
      <c r="DC49" s="570"/>
      <c r="DD49" s="571">
        <v>3988366</v>
      </c>
      <c r="DE49" s="566"/>
      <c r="DF49" s="566"/>
      <c r="DG49" s="566"/>
      <c r="DH49" s="566"/>
      <c r="DI49" s="566"/>
      <c r="DJ49" s="566"/>
      <c r="DK49" s="567"/>
      <c r="DL49" s="572"/>
      <c r="DM49" s="573"/>
      <c r="DN49" s="573"/>
      <c r="DO49" s="573"/>
      <c r="DP49" s="573"/>
      <c r="DQ49" s="573"/>
      <c r="DR49" s="573"/>
      <c r="DS49" s="573"/>
      <c r="DT49" s="573"/>
      <c r="DU49" s="573"/>
      <c r="DV49" s="574"/>
      <c r="DW49" s="575"/>
      <c r="DX49" s="576"/>
      <c r="DY49" s="576"/>
      <c r="DZ49" s="576"/>
      <c r="EA49" s="576"/>
      <c r="EB49" s="576"/>
      <c r="EC49" s="577"/>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41" sqref="B41:U41"/>
    </sheetView>
  </sheetViews>
  <sheetFormatPr defaultColWidth="0" defaultRowHeight="13.5" zeroHeight="1" x14ac:dyDescent="0.15"/>
  <cols>
    <col min="1" max="130" width="2.75" style="147" customWidth="1"/>
    <col min="131" max="131" width="1.625" style="147" customWidth="1"/>
    <col min="132" max="16384" width="9" style="147" hidden="1"/>
  </cols>
  <sheetData>
    <row r="1" spans="1:131" s="105" customFormat="1" ht="11.25" customHeight="1" thickBot="1" x14ac:dyDescent="0.2">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x14ac:dyDescent="0.2">
      <c r="A2" s="106" t="s">
        <v>296</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99" t="s">
        <v>297</v>
      </c>
      <c r="DK2" s="1100"/>
      <c r="DL2" s="1100"/>
      <c r="DM2" s="1100"/>
      <c r="DN2" s="1100"/>
      <c r="DO2" s="1101"/>
      <c r="DP2" s="107"/>
      <c r="DQ2" s="1099" t="s">
        <v>298</v>
      </c>
      <c r="DR2" s="1100"/>
      <c r="DS2" s="1100"/>
      <c r="DT2" s="1100"/>
      <c r="DU2" s="1100"/>
      <c r="DV2" s="1100"/>
      <c r="DW2" s="1100"/>
      <c r="DX2" s="1100"/>
      <c r="DY2" s="1100"/>
      <c r="DZ2" s="1101"/>
      <c r="EA2" s="108"/>
    </row>
    <row r="3" spans="1:131" s="105" customFormat="1" ht="11.25"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x14ac:dyDescent="0.2">
      <c r="A4" s="1052" t="s">
        <v>299</v>
      </c>
      <c r="B4" s="1052"/>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c r="AB4" s="1052"/>
      <c r="AC4" s="1052"/>
      <c r="AD4" s="1052"/>
      <c r="AE4" s="1052"/>
      <c r="AF4" s="1052"/>
      <c r="AG4" s="1052"/>
      <c r="AH4" s="1052"/>
      <c r="AI4" s="1052"/>
      <c r="AJ4" s="1052"/>
      <c r="AK4" s="1052"/>
      <c r="AL4" s="1052"/>
      <c r="AM4" s="1052"/>
      <c r="AN4" s="1052"/>
      <c r="AO4" s="1052"/>
      <c r="AP4" s="1052"/>
      <c r="AQ4" s="1052"/>
      <c r="AR4" s="1052"/>
      <c r="AS4" s="1052"/>
      <c r="AT4" s="1052"/>
      <c r="AU4" s="1052"/>
      <c r="AV4" s="1052"/>
      <c r="AW4" s="1052"/>
      <c r="AX4" s="1052"/>
      <c r="AY4" s="1052"/>
      <c r="AZ4" s="110"/>
      <c r="BA4" s="110"/>
      <c r="BB4" s="110"/>
      <c r="BC4" s="110"/>
      <c r="BD4" s="110"/>
      <c r="BE4" s="111"/>
      <c r="BF4" s="111"/>
      <c r="BG4" s="111"/>
      <c r="BH4" s="111"/>
      <c r="BI4" s="111"/>
      <c r="BJ4" s="111"/>
      <c r="BK4" s="111"/>
      <c r="BL4" s="111"/>
      <c r="BM4" s="111"/>
      <c r="BN4" s="111"/>
      <c r="BO4" s="111"/>
      <c r="BP4" s="111"/>
      <c r="BQ4" s="110" t="s">
        <v>300</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x14ac:dyDescent="0.15">
      <c r="A5" s="984" t="s">
        <v>301</v>
      </c>
      <c r="B5" s="985"/>
      <c r="C5" s="985"/>
      <c r="D5" s="985"/>
      <c r="E5" s="985"/>
      <c r="F5" s="985"/>
      <c r="G5" s="985"/>
      <c r="H5" s="985"/>
      <c r="I5" s="985"/>
      <c r="J5" s="985"/>
      <c r="K5" s="985"/>
      <c r="L5" s="985"/>
      <c r="M5" s="985"/>
      <c r="N5" s="985"/>
      <c r="O5" s="985"/>
      <c r="P5" s="986"/>
      <c r="Q5" s="990" t="s">
        <v>302</v>
      </c>
      <c r="R5" s="991"/>
      <c r="S5" s="991"/>
      <c r="T5" s="991"/>
      <c r="U5" s="992"/>
      <c r="V5" s="990" t="s">
        <v>303</v>
      </c>
      <c r="W5" s="991"/>
      <c r="X5" s="991"/>
      <c r="Y5" s="991"/>
      <c r="Z5" s="992"/>
      <c r="AA5" s="990" t="s">
        <v>304</v>
      </c>
      <c r="AB5" s="991"/>
      <c r="AC5" s="991"/>
      <c r="AD5" s="991"/>
      <c r="AE5" s="991"/>
      <c r="AF5" s="1102" t="s">
        <v>305</v>
      </c>
      <c r="AG5" s="991"/>
      <c r="AH5" s="991"/>
      <c r="AI5" s="991"/>
      <c r="AJ5" s="1006"/>
      <c r="AK5" s="991" t="s">
        <v>306</v>
      </c>
      <c r="AL5" s="991"/>
      <c r="AM5" s="991"/>
      <c r="AN5" s="991"/>
      <c r="AO5" s="992"/>
      <c r="AP5" s="990" t="s">
        <v>307</v>
      </c>
      <c r="AQ5" s="991"/>
      <c r="AR5" s="991"/>
      <c r="AS5" s="991"/>
      <c r="AT5" s="992"/>
      <c r="AU5" s="990" t="s">
        <v>308</v>
      </c>
      <c r="AV5" s="991"/>
      <c r="AW5" s="991"/>
      <c r="AX5" s="991"/>
      <c r="AY5" s="1006"/>
      <c r="AZ5" s="114"/>
      <c r="BA5" s="114"/>
      <c r="BB5" s="114"/>
      <c r="BC5" s="114"/>
      <c r="BD5" s="114"/>
      <c r="BE5" s="115"/>
      <c r="BF5" s="115"/>
      <c r="BG5" s="115"/>
      <c r="BH5" s="115"/>
      <c r="BI5" s="115"/>
      <c r="BJ5" s="115"/>
      <c r="BK5" s="115"/>
      <c r="BL5" s="115"/>
      <c r="BM5" s="115"/>
      <c r="BN5" s="115"/>
      <c r="BO5" s="115"/>
      <c r="BP5" s="115"/>
      <c r="BQ5" s="984" t="s">
        <v>309</v>
      </c>
      <c r="BR5" s="985"/>
      <c r="BS5" s="985"/>
      <c r="BT5" s="985"/>
      <c r="BU5" s="985"/>
      <c r="BV5" s="985"/>
      <c r="BW5" s="985"/>
      <c r="BX5" s="985"/>
      <c r="BY5" s="985"/>
      <c r="BZ5" s="985"/>
      <c r="CA5" s="985"/>
      <c r="CB5" s="985"/>
      <c r="CC5" s="985"/>
      <c r="CD5" s="985"/>
      <c r="CE5" s="985"/>
      <c r="CF5" s="985"/>
      <c r="CG5" s="986"/>
      <c r="CH5" s="990" t="s">
        <v>310</v>
      </c>
      <c r="CI5" s="991"/>
      <c r="CJ5" s="991"/>
      <c r="CK5" s="991"/>
      <c r="CL5" s="992"/>
      <c r="CM5" s="990" t="s">
        <v>311</v>
      </c>
      <c r="CN5" s="991"/>
      <c r="CO5" s="991"/>
      <c r="CP5" s="991"/>
      <c r="CQ5" s="992"/>
      <c r="CR5" s="990" t="s">
        <v>312</v>
      </c>
      <c r="CS5" s="991"/>
      <c r="CT5" s="991"/>
      <c r="CU5" s="991"/>
      <c r="CV5" s="992"/>
      <c r="CW5" s="990" t="s">
        <v>313</v>
      </c>
      <c r="CX5" s="991"/>
      <c r="CY5" s="991"/>
      <c r="CZ5" s="991"/>
      <c r="DA5" s="992"/>
      <c r="DB5" s="990" t="s">
        <v>314</v>
      </c>
      <c r="DC5" s="991"/>
      <c r="DD5" s="991"/>
      <c r="DE5" s="991"/>
      <c r="DF5" s="992"/>
      <c r="DG5" s="1087" t="s">
        <v>315</v>
      </c>
      <c r="DH5" s="1088"/>
      <c r="DI5" s="1088"/>
      <c r="DJ5" s="1088"/>
      <c r="DK5" s="1089"/>
      <c r="DL5" s="1087" t="s">
        <v>316</v>
      </c>
      <c r="DM5" s="1088"/>
      <c r="DN5" s="1088"/>
      <c r="DO5" s="1088"/>
      <c r="DP5" s="1089"/>
      <c r="DQ5" s="990" t="s">
        <v>317</v>
      </c>
      <c r="DR5" s="991"/>
      <c r="DS5" s="991"/>
      <c r="DT5" s="991"/>
      <c r="DU5" s="992"/>
      <c r="DV5" s="990" t="s">
        <v>308</v>
      </c>
      <c r="DW5" s="991"/>
      <c r="DX5" s="991"/>
      <c r="DY5" s="991"/>
      <c r="DZ5" s="1006"/>
      <c r="EA5" s="112"/>
    </row>
    <row r="6" spans="1:131" s="113" customFormat="1" ht="26.25" customHeight="1" thickBot="1" x14ac:dyDescent="0.2">
      <c r="A6" s="987"/>
      <c r="B6" s="988"/>
      <c r="C6" s="988"/>
      <c r="D6" s="988"/>
      <c r="E6" s="988"/>
      <c r="F6" s="988"/>
      <c r="G6" s="988"/>
      <c r="H6" s="988"/>
      <c r="I6" s="988"/>
      <c r="J6" s="988"/>
      <c r="K6" s="988"/>
      <c r="L6" s="988"/>
      <c r="M6" s="988"/>
      <c r="N6" s="988"/>
      <c r="O6" s="988"/>
      <c r="P6" s="989"/>
      <c r="Q6" s="993"/>
      <c r="R6" s="994"/>
      <c r="S6" s="994"/>
      <c r="T6" s="994"/>
      <c r="U6" s="995"/>
      <c r="V6" s="993"/>
      <c r="W6" s="994"/>
      <c r="X6" s="994"/>
      <c r="Y6" s="994"/>
      <c r="Z6" s="995"/>
      <c r="AA6" s="993"/>
      <c r="AB6" s="994"/>
      <c r="AC6" s="994"/>
      <c r="AD6" s="994"/>
      <c r="AE6" s="994"/>
      <c r="AF6" s="1103"/>
      <c r="AG6" s="994"/>
      <c r="AH6" s="994"/>
      <c r="AI6" s="994"/>
      <c r="AJ6" s="1007"/>
      <c r="AK6" s="994"/>
      <c r="AL6" s="994"/>
      <c r="AM6" s="994"/>
      <c r="AN6" s="994"/>
      <c r="AO6" s="995"/>
      <c r="AP6" s="993"/>
      <c r="AQ6" s="994"/>
      <c r="AR6" s="994"/>
      <c r="AS6" s="994"/>
      <c r="AT6" s="995"/>
      <c r="AU6" s="993"/>
      <c r="AV6" s="994"/>
      <c r="AW6" s="994"/>
      <c r="AX6" s="994"/>
      <c r="AY6" s="1007"/>
      <c r="AZ6" s="110"/>
      <c r="BA6" s="110"/>
      <c r="BB6" s="110"/>
      <c r="BC6" s="110"/>
      <c r="BD6" s="110"/>
      <c r="BE6" s="111"/>
      <c r="BF6" s="111"/>
      <c r="BG6" s="111"/>
      <c r="BH6" s="111"/>
      <c r="BI6" s="111"/>
      <c r="BJ6" s="111"/>
      <c r="BK6" s="111"/>
      <c r="BL6" s="111"/>
      <c r="BM6" s="111"/>
      <c r="BN6" s="111"/>
      <c r="BO6" s="111"/>
      <c r="BP6" s="111"/>
      <c r="BQ6" s="987"/>
      <c r="BR6" s="988"/>
      <c r="BS6" s="988"/>
      <c r="BT6" s="988"/>
      <c r="BU6" s="988"/>
      <c r="BV6" s="988"/>
      <c r="BW6" s="988"/>
      <c r="BX6" s="988"/>
      <c r="BY6" s="988"/>
      <c r="BZ6" s="988"/>
      <c r="CA6" s="988"/>
      <c r="CB6" s="988"/>
      <c r="CC6" s="988"/>
      <c r="CD6" s="988"/>
      <c r="CE6" s="988"/>
      <c r="CF6" s="988"/>
      <c r="CG6" s="989"/>
      <c r="CH6" s="993"/>
      <c r="CI6" s="994"/>
      <c r="CJ6" s="994"/>
      <c r="CK6" s="994"/>
      <c r="CL6" s="995"/>
      <c r="CM6" s="993"/>
      <c r="CN6" s="994"/>
      <c r="CO6" s="994"/>
      <c r="CP6" s="994"/>
      <c r="CQ6" s="995"/>
      <c r="CR6" s="993"/>
      <c r="CS6" s="994"/>
      <c r="CT6" s="994"/>
      <c r="CU6" s="994"/>
      <c r="CV6" s="995"/>
      <c r="CW6" s="993"/>
      <c r="CX6" s="994"/>
      <c r="CY6" s="994"/>
      <c r="CZ6" s="994"/>
      <c r="DA6" s="995"/>
      <c r="DB6" s="993"/>
      <c r="DC6" s="994"/>
      <c r="DD6" s="994"/>
      <c r="DE6" s="994"/>
      <c r="DF6" s="995"/>
      <c r="DG6" s="1090"/>
      <c r="DH6" s="1091"/>
      <c r="DI6" s="1091"/>
      <c r="DJ6" s="1091"/>
      <c r="DK6" s="1092"/>
      <c r="DL6" s="1090"/>
      <c r="DM6" s="1091"/>
      <c r="DN6" s="1091"/>
      <c r="DO6" s="1091"/>
      <c r="DP6" s="1092"/>
      <c r="DQ6" s="993"/>
      <c r="DR6" s="994"/>
      <c r="DS6" s="994"/>
      <c r="DT6" s="994"/>
      <c r="DU6" s="995"/>
      <c r="DV6" s="993"/>
      <c r="DW6" s="994"/>
      <c r="DX6" s="994"/>
      <c r="DY6" s="994"/>
      <c r="DZ6" s="1007"/>
      <c r="EA6" s="112"/>
    </row>
    <row r="7" spans="1:131" s="113" customFormat="1" ht="26.25" customHeight="1" thickTop="1" x14ac:dyDescent="0.15">
      <c r="A7" s="116">
        <v>1</v>
      </c>
      <c r="B7" s="1039" t="s">
        <v>318</v>
      </c>
      <c r="C7" s="1040"/>
      <c r="D7" s="1040"/>
      <c r="E7" s="1040"/>
      <c r="F7" s="1040"/>
      <c r="G7" s="1040"/>
      <c r="H7" s="1040"/>
      <c r="I7" s="1040"/>
      <c r="J7" s="1040"/>
      <c r="K7" s="1040"/>
      <c r="L7" s="1040"/>
      <c r="M7" s="1040"/>
      <c r="N7" s="1040"/>
      <c r="O7" s="1040"/>
      <c r="P7" s="1041"/>
      <c r="Q7" s="1093">
        <v>5761</v>
      </c>
      <c r="R7" s="1094"/>
      <c r="S7" s="1094"/>
      <c r="T7" s="1094"/>
      <c r="U7" s="1094"/>
      <c r="V7" s="1094">
        <v>5425</v>
      </c>
      <c r="W7" s="1094"/>
      <c r="X7" s="1094"/>
      <c r="Y7" s="1094"/>
      <c r="Z7" s="1094"/>
      <c r="AA7" s="1094">
        <v>336</v>
      </c>
      <c r="AB7" s="1094"/>
      <c r="AC7" s="1094"/>
      <c r="AD7" s="1094"/>
      <c r="AE7" s="1095"/>
      <c r="AF7" s="1096">
        <v>204</v>
      </c>
      <c r="AG7" s="1097"/>
      <c r="AH7" s="1097"/>
      <c r="AI7" s="1097"/>
      <c r="AJ7" s="1098"/>
      <c r="AK7" s="1080">
        <v>1</v>
      </c>
      <c r="AL7" s="1081"/>
      <c r="AM7" s="1081"/>
      <c r="AN7" s="1081"/>
      <c r="AO7" s="1081"/>
      <c r="AP7" s="1081">
        <v>4294</v>
      </c>
      <c r="AQ7" s="1081"/>
      <c r="AR7" s="1081"/>
      <c r="AS7" s="1081"/>
      <c r="AT7" s="1081"/>
      <c r="AU7" s="1082"/>
      <c r="AV7" s="1082"/>
      <c r="AW7" s="1082"/>
      <c r="AX7" s="1082"/>
      <c r="AY7" s="1083"/>
      <c r="AZ7" s="110"/>
      <c r="BA7" s="110"/>
      <c r="BB7" s="110"/>
      <c r="BC7" s="110"/>
      <c r="BD7" s="110"/>
      <c r="BE7" s="111"/>
      <c r="BF7" s="111"/>
      <c r="BG7" s="111"/>
      <c r="BH7" s="111"/>
      <c r="BI7" s="111"/>
      <c r="BJ7" s="111"/>
      <c r="BK7" s="111"/>
      <c r="BL7" s="111"/>
      <c r="BM7" s="111"/>
      <c r="BN7" s="111"/>
      <c r="BO7" s="111"/>
      <c r="BP7" s="111"/>
      <c r="BQ7" s="117">
        <v>1</v>
      </c>
      <c r="BR7" s="118" t="s">
        <v>319</v>
      </c>
      <c r="BS7" s="1084" t="s">
        <v>320</v>
      </c>
      <c r="BT7" s="1085"/>
      <c r="BU7" s="1085"/>
      <c r="BV7" s="1085"/>
      <c r="BW7" s="1085"/>
      <c r="BX7" s="1085"/>
      <c r="BY7" s="1085"/>
      <c r="BZ7" s="1085"/>
      <c r="CA7" s="1085"/>
      <c r="CB7" s="1085"/>
      <c r="CC7" s="1085"/>
      <c r="CD7" s="1085"/>
      <c r="CE7" s="1085"/>
      <c r="CF7" s="1085"/>
      <c r="CG7" s="1086"/>
      <c r="CH7" s="1077">
        <v>621</v>
      </c>
      <c r="CI7" s="1078"/>
      <c r="CJ7" s="1078"/>
      <c r="CK7" s="1078"/>
      <c r="CL7" s="1079"/>
      <c r="CM7" s="1077">
        <v>826</v>
      </c>
      <c r="CN7" s="1078"/>
      <c r="CO7" s="1078"/>
      <c r="CP7" s="1078"/>
      <c r="CQ7" s="1079"/>
      <c r="CR7" s="1077">
        <v>5</v>
      </c>
      <c r="CS7" s="1078"/>
      <c r="CT7" s="1078"/>
      <c r="CU7" s="1078"/>
      <c r="CV7" s="1079"/>
      <c r="CW7" s="1077" t="s">
        <v>321</v>
      </c>
      <c r="CX7" s="1078"/>
      <c r="CY7" s="1078"/>
      <c r="CZ7" s="1078"/>
      <c r="DA7" s="1079"/>
      <c r="DB7" s="1077" t="s">
        <v>321</v>
      </c>
      <c r="DC7" s="1078"/>
      <c r="DD7" s="1078"/>
      <c r="DE7" s="1078"/>
      <c r="DF7" s="1079"/>
      <c r="DG7" s="1077" t="s">
        <v>321</v>
      </c>
      <c r="DH7" s="1078"/>
      <c r="DI7" s="1078"/>
      <c r="DJ7" s="1078"/>
      <c r="DK7" s="1079"/>
      <c r="DL7" s="1077" t="s">
        <v>321</v>
      </c>
      <c r="DM7" s="1078"/>
      <c r="DN7" s="1078"/>
      <c r="DO7" s="1078"/>
      <c r="DP7" s="1079"/>
      <c r="DQ7" s="1077" t="s">
        <v>321</v>
      </c>
      <c r="DR7" s="1078"/>
      <c r="DS7" s="1078"/>
      <c r="DT7" s="1078"/>
      <c r="DU7" s="1079"/>
      <c r="DV7" s="1104"/>
      <c r="DW7" s="1105"/>
      <c r="DX7" s="1105"/>
      <c r="DY7" s="1105"/>
      <c r="DZ7" s="1106"/>
      <c r="EA7" s="112"/>
    </row>
    <row r="8" spans="1:131" s="113" customFormat="1" ht="26.25" customHeight="1" x14ac:dyDescent="0.15">
      <c r="A8" s="119">
        <v>2</v>
      </c>
      <c r="B8" s="1020"/>
      <c r="C8" s="1021"/>
      <c r="D8" s="1021"/>
      <c r="E8" s="1021"/>
      <c r="F8" s="1021"/>
      <c r="G8" s="1021"/>
      <c r="H8" s="1021"/>
      <c r="I8" s="1021"/>
      <c r="J8" s="1021"/>
      <c r="K8" s="1021"/>
      <c r="L8" s="1021"/>
      <c r="M8" s="1021"/>
      <c r="N8" s="1021"/>
      <c r="O8" s="1021"/>
      <c r="P8" s="1022"/>
      <c r="Q8" s="1032"/>
      <c r="R8" s="1033"/>
      <c r="S8" s="1033"/>
      <c r="T8" s="1033"/>
      <c r="U8" s="1033"/>
      <c r="V8" s="1033"/>
      <c r="W8" s="1033"/>
      <c r="X8" s="1033"/>
      <c r="Y8" s="1033"/>
      <c r="Z8" s="1033"/>
      <c r="AA8" s="1033"/>
      <c r="AB8" s="1033"/>
      <c r="AC8" s="1033"/>
      <c r="AD8" s="1033"/>
      <c r="AE8" s="1034"/>
      <c r="AF8" s="1026"/>
      <c r="AG8" s="1027"/>
      <c r="AH8" s="1027"/>
      <c r="AI8" s="1027"/>
      <c r="AJ8" s="1028"/>
      <c r="AK8" s="1075"/>
      <c r="AL8" s="1076"/>
      <c r="AM8" s="1076"/>
      <c r="AN8" s="1076"/>
      <c r="AO8" s="1076"/>
      <c r="AP8" s="1076"/>
      <c r="AQ8" s="1076"/>
      <c r="AR8" s="1076"/>
      <c r="AS8" s="1076"/>
      <c r="AT8" s="1076"/>
      <c r="AU8" s="1073"/>
      <c r="AV8" s="1073"/>
      <c r="AW8" s="1073"/>
      <c r="AX8" s="1073"/>
      <c r="AY8" s="1074"/>
      <c r="AZ8" s="110"/>
      <c r="BA8" s="110"/>
      <c r="BB8" s="110"/>
      <c r="BC8" s="110"/>
      <c r="BD8" s="110"/>
      <c r="BE8" s="111"/>
      <c r="BF8" s="111"/>
      <c r="BG8" s="111"/>
      <c r="BH8" s="111"/>
      <c r="BI8" s="111"/>
      <c r="BJ8" s="111"/>
      <c r="BK8" s="111"/>
      <c r="BL8" s="111"/>
      <c r="BM8" s="111"/>
      <c r="BN8" s="111"/>
      <c r="BO8" s="111"/>
      <c r="BP8" s="111"/>
      <c r="BQ8" s="120">
        <v>2</v>
      </c>
      <c r="BR8" s="121"/>
      <c r="BS8" s="1003"/>
      <c r="BT8" s="1004"/>
      <c r="BU8" s="1004"/>
      <c r="BV8" s="1004"/>
      <c r="BW8" s="1004"/>
      <c r="BX8" s="1004"/>
      <c r="BY8" s="1004"/>
      <c r="BZ8" s="1004"/>
      <c r="CA8" s="1004"/>
      <c r="CB8" s="1004"/>
      <c r="CC8" s="1004"/>
      <c r="CD8" s="1004"/>
      <c r="CE8" s="1004"/>
      <c r="CF8" s="1004"/>
      <c r="CG8" s="1005"/>
      <c r="CH8" s="978"/>
      <c r="CI8" s="979"/>
      <c r="CJ8" s="979"/>
      <c r="CK8" s="979"/>
      <c r="CL8" s="980"/>
      <c r="CM8" s="978"/>
      <c r="CN8" s="979"/>
      <c r="CO8" s="979"/>
      <c r="CP8" s="979"/>
      <c r="CQ8" s="980"/>
      <c r="CR8" s="978"/>
      <c r="CS8" s="979"/>
      <c r="CT8" s="979"/>
      <c r="CU8" s="979"/>
      <c r="CV8" s="980"/>
      <c r="CW8" s="978"/>
      <c r="CX8" s="979"/>
      <c r="CY8" s="979"/>
      <c r="CZ8" s="979"/>
      <c r="DA8" s="980"/>
      <c r="DB8" s="978"/>
      <c r="DC8" s="979"/>
      <c r="DD8" s="979"/>
      <c r="DE8" s="979"/>
      <c r="DF8" s="980"/>
      <c r="DG8" s="978"/>
      <c r="DH8" s="979"/>
      <c r="DI8" s="979"/>
      <c r="DJ8" s="979"/>
      <c r="DK8" s="980"/>
      <c r="DL8" s="978"/>
      <c r="DM8" s="979"/>
      <c r="DN8" s="979"/>
      <c r="DO8" s="979"/>
      <c r="DP8" s="980"/>
      <c r="DQ8" s="978"/>
      <c r="DR8" s="979"/>
      <c r="DS8" s="979"/>
      <c r="DT8" s="979"/>
      <c r="DU8" s="980"/>
      <c r="DV8" s="981"/>
      <c r="DW8" s="982"/>
      <c r="DX8" s="982"/>
      <c r="DY8" s="982"/>
      <c r="DZ8" s="983"/>
      <c r="EA8" s="112"/>
    </row>
    <row r="9" spans="1:131" s="113" customFormat="1" ht="26.25" customHeight="1" x14ac:dyDescent="0.15">
      <c r="A9" s="119">
        <v>3</v>
      </c>
      <c r="B9" s="1020"/>
      <c r="C9" s="1021"/>
      <c r="D9" s="1021"/>
      <c r="E9" s="1021"/>
      <c r="F9" s="1021"/>
      <c r="G9" s="1021"/>
      <c r="H9" s="1021"/>
      <c r="I9" s="1021"/>
      <c r="J9" s="1021"/>
      <c r="K9" s="1021"/>
      <c r="L9" s="1021"/>
      <c r="M9" s="1021"/>
      <c r="N9" s="1021"/>
      <c r="O9" s="1021"/>
      <c r="P9" s="1022"/>
      <c r="Q9" s="1032"/>
      <c r="R9" s="1033"/>
      <c r="S9" s="1033"/>
      <c r="T9" s="1033"/>
      <c r="U9" s="1033"/>
      <c r="V9" s="1033"/>
      <c r="W9" s="1033"/>
      <c r="X9" s="1033"/>
      <c r="Y9" s="1033"/>
      <c r="Z9" s="1033"/>
      <c r="AA9" s="1033"/>
      <c r="AB9" s="1033"/>
      <c r="AC9" s="1033"/>
      <c r="AD9" s="1033"/>
      <c r="AE9" s="1034"/>
      <c r="AF9" s="1026"/>
      <c r="AG9" s="1027"/>
      <c r="AH9" s="1027"/>
      <c r="AI9" s="1027"/>
      <c r="AJ9" s="1028"/>
      <c r="AK9" s="1075"/>
      <c r="AL9" s="1076"/>
      <c r="AM9" s="1076"/>
      <c r="AN9" s="1076"/>
      <c r="AO9" s="1076"/>
      <c r="AP9" s="1076"/>
      <c r="AQ9" s="1076"/>
      <c r="AR9" s="1076"/>
      <c r="AS9" s="1076"/>
      <c r="AT9" s="1076"/>
      <c r="AU9" s="1073"/>
      <c r="AV9" s="1073"/>
      <c r="AW9" s="1073"/>
      <c r="AX9" s="1073"/>
      <c r="AY9" s="1074"/>
      <c r="AZ9" s="110"/>
      <c r="BA9" s="110"/>
      <c r="BB9" s="110"/>
      <c r="BC9" s="110"/>
      <c r="BD9" s="110"/>
      <c r="BE9" s="111"/>
      <c r="BF9" s="111"/>
      <c r="BG9" s="111"/>
      <c r="BH9" s="111"/>
      <c r="BI9" s="111"/>
      <c r="BJ9" s="111"/>
      <c r="BK9" s="111"/>
      <c r="BL9" s="111"/>
      <c r="BM9" s="111"/>
      <c r="BN9" s="111"/>
      <c r="BO9" s="111"/>
      <c r="BP9" s="111"/>
      <c r="BQ9" s="120">
        <v>3</v>
      </c>
      <c r="BR9" s="121"/>
      <c r="BS9" s="1003"/>
      <c r="BT9" s="1004"/>
      <c r="BU9" s="1004"/>
      <c r="BV9" s="1004"/>
      <c r="BW9" s="1004"/>
      <c r="BX9" s="1004"/>
      <c r="BY9" s="1004"/>
      <c r="BZ9" s="1004"/>
      <c r="CA9" s="1004"/>
      <c r="CB9" s="1004"/>
      <c r="CC9" s="1004"/>
      <c r="CD9" s="1004"/>
      <c r="CE9" s="1004"/>
      <c r="CF9" s="1004"/>
      <c r="CG9" s="1005"/>
      <c r="CH9" s="978"/>
      <c r="CI9" s="979"/>
      <c r="CJ9" s="979"/>
      <c r="CK9" s="979"/>
      <c r="CL9" s="980"/>
      <c r="CM9" s="978"/>
      <c r="CN9" s="979"/>
      <c r="CO9" s="979"/>
      <c r="CP9" s="979"/>
      <c r="CQ9" s="980"/>
      <c r="CR9" s="978"/>
      <c r="CS9" s="979"/>
      <c r="CT9" s="979"/>
      <c r="CU9" s="979"/>
      <c r="CV9" s="980"/>
      <c r="CW9" s="978"/>
      <c r="CX9" s="979"/>
      <c r="CY9" s="979"/>
      <c r="CZ9" s="979"/>
      <c r="DA9" s="980"/>
      <c r="DB9" s="978"/>
      <c r="DC9" s="979"/>
      <c r="DD9" s="979"/>
      <c r="DE9" s="979"/>
      <c r="DF9" s="980"/>
      <c r="DG9" s="978"/>
      <c r="DH9" s="979"/>
      <c r="DI9" s="979"/>
      <c r="DJ9" s="979"/>
      <c r="DK9" s="980"/>
      <c r="DL9" s="978"/>
      <c r="DM9" s="979"/>
      <c r="DN9" s="979"/>
      <c r="DO9" s="979"/>
      <c r="DP9" s="980"/>
      <c r="DQ9" s="978"/>
      <c r="DR9" s="979"/>
      <c r="DS9" s="979"/>
      <c r="DT9" s="979"/>
      <c r="DU9" s="980"/>
      <c r="DV9" s="981"/>
      <c r="DW9" s="982"/>
      <c r="DX9" s="982"/>
      <c r="DY9" s="982"/>
      <c r="DZ9" s="983"/>
      <c r="EA9" s="112"/>
    </row>
    <row r="10" spans="1:131" s="113" customFormat="1" ht="26.25" customHeight="1" x14ac:dyDescent="0.15">
      <c r="A10" s="119">
        <v>4</v>
      </c>
      <c r="B10" s="1020"/>
      <c r="C10" s="1021"/>
      <c r="D10" s="1021"/>
      <c r="E10" s="1021"/>
      <c r="F10" s="1021"/>
      <c r="G10" s="1021"/>
      <c r="H10" s="1021"/>
      <c r="I10" s="1021"/>
      <c r="J10" s="1021"/>
      <c r="K10" s="1021"/>
      <c r="L10" s="1021"/>
      <c r="M10" s="1021"/>
      <c r="N10" s="1021"/>
      <c r="O10" s="1021"/>
      <c r="P10" s="1022"/>
      <c r="Q10" s="1032"/>
      <c r="R10" s="1033"/>
      <c r="S10" s="1033"/>
      <c r="T10" s="1033"/>
      <c r="U10" s="1033"/>
      <c r="V10" s="1033"/>
      <c r="W10" s="1033"/>
      <c r="X10" s="1033"/>
      <c r="Y10" s="1033"/>
      <c r="Z10" s="1033"/>
      <c r="AA10" s="1033"/>
      <c r="AB10" s="1033"/>
      <c r="AC10" s="1033"/>
      <c r="AD10" s="1033"/>
      <c r="AE10" s="1034"/>
      <c r="AF10" s="1026"/>
      <c r="AG10" s="1027"/>
      <c r="AH10" s="1027"/>
      <c r="AI10" s="1027"/>
      <c r="AJ10" s="1028"/>
      <c r="AK10" s="1075"/>
      <c r="AL10" s="1076"/>
      <c r="AM10" s="1076"/>
      <c r="AN10" s="1076"/>
      <c r="AO10" s="1076"/>
      <c r="AP10" s="1076"/>
      <c r="AQ10" s="1076"/>
      <c r="AR10" s="1076"/>
      <c r="AS10" s="1076"/>
      <c r="AT10" s="1076"/>
      <c r="AU10" s="1073"/>
      <c r="AV10" s="1073"/>
      <c r="AW10" s="1073"/>
      <c r="AX10" s="1073"/>
      <c r="AY10" s="1074"/>
      <c r="AZ10" s="110"/>
      <c r="BA10" s="110"/>
      <c r="BB10" s="110"/>
      <c r="BC10" s="110"/>
      <c r="BD10" s="110"/>
      <c r="BE10" s="111"/>
      <c r="BF10" s="111"/>
      <c r="BG10" s="111"/>
      <c r="BH10" s="111"/>
      <c r="BI10" s="111"/>
      <c r="BJ10" s="111"/>
      <c r="BK10" s="111"/>
      <c r="BL10" s="111"/>
      <c r="BM10" s="111"/>
      <c r="BN10" s="111"/>
      <c r="BO10" s="111"/>
      <c r="BP10" s="111"/>
      <c r="BQ10" s="120">
        <v>4</v>
      </c>
      <c r="BR10" s="121"/>
      <c r="BS10" s="1003"/>
      <c r="BT10" s="1004"/>
      <c r="BU10" s="1004"/>
      <c r="BV10" s="1004"/>
      <c r="BW10" s="1004"/>
      <c r="BX10" s="1004"/>
      <c r="BY10" s="1004"/>
      <c r="BZ10" s="1004"/>
      <c r="CA10" s="1004"/>
      <c r="CB10" s="1004"/>
      <c r="CC10" s="1004"/>
      <c r="CD10" s="1004"/>
      <c r="CE10" s="1004"/>
      <c r="CF10" s="1004"/>
      <c r="CG10" s="1005"/>
      <c r="CH10" s="978"/>
      <c r="CI10" s="979"/>
      <c r="CJ10" s="979"/>
      <c r="CK10" s="979"/>
      <c r="CL10" s="980"/>
      <c r="CM10" s="978"/>
      <c r="CN10" s="979"/>
      <c r="CO10" s="979"/>
      <c r="CP10" s="979"/>
      <c r="CQ10" s="980"/>
      <c r="CR10" s="978"/>
      <c r="CS10" s="979"/>
      <c r="CT10" s="979"/>
      <c r="CU10" s="979"/>
      <c r="CV10" s="980"/>
      <c r="CW10" s="978"/>
      <c r="CX10" s="979"/>
      <c r="CY10" s="979"/>
      <c r="CZ10" s="979"/>
      <c r="DA10" s="980"/>
      <c r="DB10" s="978"/>
      <c r="DC10" s="979"/>
      <c r="DD10" s="979"/>
      <c r="DE10" s="979"/>
      <c r="DF10" s="980"/>
      <c r="DG10" s="978"/>
      <c r="DH10" s="979"/>
      <c r="DI10" s="979"/>
      <c r="DJ10" s="979"/>
      <c r="DK10" s="980"/>
      <c r="DL10" s="978"/>
      <c r="DM10" s="979"/>
      <c r="DN10" s="979"/>
      <c r="DO10" s="979"/>
      <c r="DP10" s="980"/>
      <c r="DQ10" s="978"/>
      <c r="DR10" s="979"/>
      <c r="DS10" s="979"/>
      <c r="DT10" s="979"/>
      <c r="DU10" s="980"/>
      <c r="DV10" s="981"/>
      <c r="DW10" s="982"/>
      <c r="DX10" s="982"/>
      <c r="DY10" s="982"/>
      <c r="DZ10" s="983"/>
      <c r="EA10" s="112"/>
    </row>
    <row r="11" spans="1:131" s="113" customFormat="1" ht="26.25" customHeight="1" x14ac:dyDescent="0.15">
      <c r="A11" s="119">
        <v>5</v>
      </c>
      <c r="B11" s="1020"/>
      <c r="C11" s="1021"/>
      <c r="D11" s="1021"/>
      <c r="E11" s="1021"/>
      <c r="F11" s="1021"/>
      <c r="G11" s="1021"/>
      <c r="H11" s="1021"/>
      <c r="I11" s="1021"/>
      <c r="J11" s="1021"/>
      <c r="K11" s="1021"/>
      <c r="L11" s="1021"/>
      <c r="M11" s="1021"/>
      <c r="N11" s="1021"/>
      <c r="O11" s="1021"/>
      <c r="P11" s="1022"/>
      <c r="Q11" s="1032"/>
      <c r="R11" s="1033"/>
      <c r="S11" s="1033"/>
      <c r="T11" s="1033"/>
      <c r="U11" s="1033"/>
      <c r="V11" s="1033"/>
      <c r="W11" s="1033"/>
      <c r="X11" s="1033"/>
      <c r="Y11" s="1033"/>
      <c r="Z11" s="1033"/>
      <c r="AA11" s="1033"/>
      <c r="AB11" s="1033"/>
      <c r="AC11" s="1033"/>
      <c r="AD11" s="1033"/>
      <c r="AE11" s="1034"/>
      <c r="AF11" s="1026"/>
      <c r="AG11" s="1027"/>
      <c r="AH11" s="1027"/>
      <c r="AI11" s="1027"/>
      <c r="AJ11" s="1028"/>
      <c r="AK11" s="1075"/>
      <c r="AL11" s="1076"/>
      <c r="AM11" s="1076"/>
      <c r="AN11" s="1076"/>
      <c r="AO11" s="1076"/>
      <c r="AP11" s="1076"/>
      <c r="AQ11" s="1076"/>
      <c r="AR11" s="1076"/>
      <c r="AS11" s="1076"/>
      <c r="AT11" s="1076"/>
      <c r="AU11" s="1073"/>
      <c r="AV11" s="1073"/>
      <c r="AW11" s="1073"/>
      <c r="AX11" s="1073"/>
      <c r="AY11" s="1074"/>
      <c r="AZ11" s="110"/>
      <c r="BA11" s="110"/>
      <c r="BB11" s="110"/>
      <c r="BC11" s="110"/>
      <c r="BD11" s="110"/>
      <c r="BE11" s="111"/>
      <c r="BF11" s="111"/>
      <c r="BG11" s="111"/>
      <c r="BH11" s="111"/>
      <c r="BI11" s="111"/>
      <c r="BJ11" s="111"/>
      <c r="BK11" s="111"/>
      <c r="BL11" s="111"/>
      <c r="BM11" s="111"/>
      <c r="BN11" s="111"/>
      <c r="BO11" s="111"/>
      <c r="BP11" s="111"/>
      <c r="BQ11" s="120">
        <v>5</v>
      </c>
      <c r="BR11" s="121"/>
      <c r="BS11" s="1003"/>
      <c r="BT11" s="1004"/>
      <c r="BU11" s="1004"/>
      <c r="BV11" s="1004"/>
      <c r="BW11" s="1004"/>
      <c r="BX11" s="1004"/>
      <c r="BY11" s="1004"/>
      <c r="BZ11" s="1004"/>
      <c r="CA11" s="1004"/>
      <c r="CB11" s="1004"/>
      <c r="CC11" s="1004"/>
      <c r="CD11" s="1004"/>
      <c r="CE11" s="1004"/>
      <c r="CF11" s="1004"/>
      <c r="CG11" s="1005"/>
      <c r="CH11" s="978"/>
      <c r="CI11" s="979"/>
      <c r="CJ11" s="979"/>
      <c r="CK11" s="979"/>
      <c r="CL11" s="980"/>
      <c r="CM11" s="978"/>
      <c r="CN11" s="979"/>
      <c r="CO11" s="979"/>
      <c r="CP11" s="979"/>
      <c r="CQ11" s="980"/>
      <c r="CR11" s="978"/>
      <c r="CS11" s="979"/>
      <c r="CT11" s="979"/>
      <c r="CU11" s="979"/>
      <c r="CV11" s="980"/>
      <c r="CW11" s="978"/>
      <c r="CX11" s="979"/>
      <c r="CY11" s="979"/>
      <c r="CZ11" s="979"/>
      <c r="DA11" s="980"/>
      <c r="DB11" s="978"/>
      <c r="DC11" s="979"/>
      <c r="DD11" s="979"/>
      <c r="DE11" s="979"/>
      <c r="DF11" s="980"/>
      <c r="DG11" s="978"/>
      <c r="DH11" s="979"/>
      <c r="DI11" s="979"/>
      <c r="DJ11" s="979"/>
      <c r="DK11" s="980"/>
      <c r="DL11" s="978"/>
      <c r="DM11" s="979"/>
      <c r="DN11" s="979"/>
      <c r="DO11" s="979"/>
      <c r="DP11" s="980"/>
      <c r="DQ11" s="978"/>
      <c r="DR11" s="979"/>
      <c r="DS11" s="979"/>
      <c r="DT11" s="979"/>
      <c r="DU11" s="980"/>
      <c r="DV11" s="981"/>
      <c r="DW11" s="982"/>
      <c r="DX11" s="982"/>
      <c r="DY11" s="982"/>
      <c r="DZ11" s="983"/>
      <c r="EA11" s="112"/>
    </row>
    <row r="12" spans="1:131" s="113" customFormat="1" ht="26.25" customHeight="1" x14ac:dyDescent="0.15">
      <c r="A12" s="119">
        <v>6</v>
      </c>
      <c r="B12" s="1020"/>
      <c r="C12" s="1021"/>
      <c r="D12" s="1021"/>
      <c r="E12" s="1021"/>
      <c r="F12" s="1021"/>
      <c r="G12" s="1021"/>
      <c r="H12" s="1021"/>
      <c r="I12" s="1021"/>
      <c r="J12" s="1021"/>
      <c r="K12" s="1021"/>
      <c r="L12" s="1021"/>
      <c r="M12" s="1021"/>
      <c r="N12" s="1021"/>
      <c r="O12" s="1021"/>
      <c r="P12" s="1022"/>
      <c r="Q12" s="1032"/>
      <c r="R12" s="1033"/>
      <c r="S12" s="1033"/>
      <c r="T12" s="1033"/>
      <c r="U12" s="1033"/>
      <c r="V12" s="1033"/>
      <c r="W12" s="1033"/>
      <c r="X12" s="1033"/>
      <c r="Y12" s="1033"/>
      <c r="Z12" s="1033"/>
      <c r="AA12" s="1033"/>
      <c r="AB12" s="1033"/>
      <c r="AC12" s="1033"/>
      <c r="AD12" s="1033"/>
      <c r="AE12" s="1034"/>
      <c r="AF12" s="1026"/>
      <c r="AG12" s="1027"/>
      <c r="AH12" s="1027"/>
      <c r="AI12" s="1027"/>
      <c r="AJ12" s="1028"/>
      <c r="AK12" s="1075"/>
      <c r="AL12" s="1076"/>
      <c r="AM12" s="1076"/>
      <c r="AN12" s="1076"/>
      <c r="AO12" s="1076"/>
      <c r="AP12" s="1076"/>
      <c r="AQ12" s="1076"/>
      <c r="AR12" s="1076"/>
      <c r="AS12" s="1076"/>
      <c r="AT12" s="1076"/>
      <c r="AU12" s="1073"/>
      <c r="AV12" s="1073"/>
      <c r="AW12" s="1073"/>
      <c r="AX12" s="1073"/>
      <c r="AY12" s="1074"/>
      <c r="AZ12" s="110"/>
      <c r="BA12" s="110"/>
      <c r="BB12" s="110"/>
      <c r="BC12" s="110"/>
      <c r="BD12" s="110"/>
      <c r="BE12" s="111"/>
      <c r="BF12" s="111"/>
      <c r="BG12" s="111"/>
      <c r="BH12" s="111"/>
      <c r="BI12" s="111"/>
      <c r="BJ12" s="111"/>
      <c r="BK12" s="111"/>
      <c r="BL12" s="111"/>
      <c r="BM12" s="111"/>
      <c r="BN12" s="111"/>
      <c r="BO12" s="111"/>
      <c r="BP12" s="111"/>
      <c r="BQ12" s="120">
        <v>6</v>
      </c>
      <c r="BR12" s="121"/>
      <c r="BS12" s="1003"/>
      <c r="BT12" s="1004"/>
      <c r="BU12" s="1004"/>
      <c r="BV12" s="1004"/>
      <c r="BW12" s="1004"/>
      <c r="BX12" s="1004"/>
      <c r="BY12" s="1004"/>
      <c r="BZ12" s="1004"/>
      <c r="CA12" s="1004"/>
      <c r="CB12" s="1004"/>
      <c r="CC12" s="1004"/>
      <c r="CD12" s="1004"/>
      <c r="CE12" s="1004"/>
      <c r="CF12" s="1004"/>
      <c r="CG12" s="1005"/>
      <c r="CH12" s="978"/>
      <c r="CI12" s="979"/>
      <c r="CJ12" s="979"/>
      <c r="CK12" s="979"/>
      <c r="CL12" s="980"/>
      <c r="CM12" s="978"/>
      <c r="CN12" s="979"/>
      <c r="CO12" s="979"/>
      <c r="CP12" s="979"/>
      <c r="CQ12" s="980"/>
      <c r="CR12" s="978"/>
      <c r="CS12" s="979"/>
      <c r="CT12" s="979"/>
      <c r="CU12" s="979"/>
      <c r="CV12" s="980"/>
      <c r="CW12" s="978"/>
      <c r="CX12" s="979"/>
      <c r="CY12" s="979"/>
      <c r="CZ12" s="979"/>
      <c r="DA12" s="980"/>
      <c r="DB12" s="978"/>
      <c r="DC12" s="979"/>
      <c r="DD12" s="979"/>
      <c r="DE12" s="979"/>
      <c r="DF12" s="980"/>
      <c r="DG12" s="978"/>
      <c r="DH12" s="979"/>
      <c r="DI12" s="979"/>
      <c r="DJ12" s="979"/>
      <c r="DK12" s="980"/>
      <c r="DL12" s="978"/>
      <c r="DM12" s="979"/>
      <c r="DN12" s="979"/>
      <c r="DO12" s="979"/>
      <c r="DP12" s="980"/>
      <c r="DQ12" s="978"/>
      <c r="DR12" s="979"/>
      <c r="DS12" s="979"/>
      <c r="DT12" s="979"/>
      <c r="DU12" s="980"/>
      <c r="DV12" s="981"/>
      <c r="DW12" s="982"/>
      <c r="DX12" s="982"/>
      <c r="DY12" s="982"/>
      <c r="DZ12" s="983"/>
      <c r="EA12" s="112"/>
    </row>
    <row r="13" spans="1:131" s="113" customFormat="1" ht="26.25" customHeight="1" x14ac:dyDescent="0.15">
      <c r="A13" s="119">
        <v>7</v>
      </c>
      <c r="B13" s="1020"/>
      <c r="C13" s="1021"/>
      <c r="D13" s="1021"/>
      <c r="E13" s="1021"/>
      <c r="F13" s="1021"/>
      <c r="G13" s="1021"/>
      <c r="H13" s="1021"/>
      <c r="I13" s="1021"/>
      <c r="J13" s="1021"/>
      <c r="K13" s="1021"/>
      <c r="L13" s="1021"/>
      <c r="M13" s="1021"/>
      <c r="N13" s="1021"/>
      <c r="O13" s="1021"/>
      <c r="P13" s="1022"/>
      <c r="Q13" s="1032"/>
      <c r="R13" s="1033"/>
      <c r="S13" s="1033"/>
      <c r="T13" s="1033"/>
      <c r="U13" s="1033"/>
      <c r="V13" s="1033"/>
      <c r="W13" s="1033"/>
      <c r="X13" s="1033"/>
      <c r="Y13" s="1033"/>
      <c r="Z13" s="1033"/>
      <c r="AA13" s="1033"/>
      <c r="AB13" s="1033"/>
      <c r="AC13" s="1033"/>
      <c r="AD13" s="1033"/>
      <c r="AE13" s="1034"/>
      <c r="AF13" s="1026"/>
      <c r="AG13" s="1027"/>
      <c r="AH13" s="1027"/>
      <c r="AI13" s="1027"/>
      <c r="AJ13" s="1028"/>
      <c r="AK13" s="1075"/>
      <c r="AL13" s="1076"/>
      <c r="AM13" s="1076"/>
      <c r="AN13" s="1076"/>
      <c r="AO13" s="1076"/>
      <c r="AP13" s="1076"/>
      <c r="AQ13" s="1076"/>
      <c r="AR13" s="1076"/>
      <c r="AS13" s="1076"/>
      <c r="AT13" s="1076"/>
      <c r="AU13" s="1073"/>
      <c r="AV13" s="1073"/>
      <c r="AW13" s="1073"/>
      <c r="AX13" s="1073"/>
      <c r="AY13" s="1074"/>
      <c r="AZ13" s="110"/>
      <c r="BA13" s="110"/>
      <c r="BB13" s="110"/>
      <c r="BC13" s="110"/>
      <c r="BD13" s="110"/>
      <c r="BE13" s="111"/>
      <c r="BF13" s="111"/>
      <c r="BG13" s="111"/>
      <c r="BH13" s="111"/>
      <c r="BI13" s="111"/>
      <c r="BJ13" s="111"/>
      <c r="BK13" s="111"/>
      <c r="BL13" s="111"/>
      <c r="BM13" s="111"/>
      <c r="BN13" s="111"/>
      <c r="BO13" s="111"/>
      <c r="BP13" s="111"/>
      <c r="BQ13" s="120">
        <v>7</v>
      </c>
      <c r="BR13" s="121"/>
      <c r="BS13" s="1003"/>
      <c r="BT13" s="1004"/>
      <c r="BU13" s="1004"/>
      <c r="BV13" s="1004"/>
      <c r="BW13" s="1004"/>
      <c r="BX13" s="1004"/>
      <c r="BY13" s="1004"/>
      <c r="BZ13" s="1004"/>
      <c r="CA13" s="1004"/>
      <c r="CB13" s="1004"/>
      <c r="CC13" s="1004"/>
      <c r="CD13" s="1004"/>
      <c r="CE13" s="1004"/>
      <c r="CF13" s="1004"/>
      <c r="CG13" s="1005"/>
      <c r="CH13" s="978"/>
      <c r="CI13" s="979"/>
      <c r="CJ13" s="979"/>
      <c r="CK13" s="979"/>
      <c r="CL13" s="980"/>
      <c r="CM13" s="978"/>
      <c r="CN13" s="979"/>
      <c r="CO13" s="979"/>
      <c r="CP13" s="979"/>
      <c r="CQ13" s="980"/>
      <c r="CR13" s="978"/>
      <c r="CS13" s="979"/>
      <c r="CT13" s="979"/>
      <c r="CU13" s="979"/>
      <c r="CV13" s="980"/>
      <c r="CW13" s="978"/>
      <c r="CX13" s="979"/>
      <c r="CY13" s="979"/>
      <c r="CZ13" s="979"/>
      <c r="DA13" s="980"/>
      <c r="DB13" s="978"/>
      <c r="DC13" s="979"/>
      <c r="DD13" s="979"/>
      <c r="DE13" s="979"/>
      <c r="DF13" s="980"/>
      <c r="DG13" s="978"/>
      <c r="DH13" s="979"/>
      <c r="DI13" s="979"/>
      <c r="DJ13" s="979"/>
      <c r="DK13" s="980"/>
      <c r="DL13" s="978"/>
      <c r="DM13" s="979"/>
      <c r="DN13" s="979"/>
      <c r="DO13" s="979"/>
      <c r="DP13" s="980"/>
      <c r="DQ13" s="978"/>
      <c r="DR13" s="979"/>
      <c r="DS13" s="979"/>
      <c r="DT13" s="979"/>
      <c r="DU13" s="980"/>
      <c r="DV13" s="981"/>
      <c r="DW13" s="982"/>
      <c r="DX13" s="982"/>
      <c r="DY13" s="982"/>
      <c r="DZ13" s="983"/>
      <c r="EA13" s="112"/>
    </row>
    <row r="14" spans="1:131" s="113" customFormat="1" ht="26.25" customHeight="1" x14ac:dyDescent="0.15">
      <c r="A14" s="119">
        <v>8</v>
      </c>
      <c r="B14" s="1020"/>
      <c r="C14" s="1021"/>
      <c r="D14" s="1021"/>
      <c r="E14" s="1021"/>
      <c r="F14" s="1021"/>
      <c r="G14" s="1021"/>
      <c r="H14" s="1021"/>
      <c r="I14" s="1021"/>
      <c r="J14" s="1021"/>
      <c r="K14" s="1021"/>
      <c r="L14" s="1021"/>
      <c r="M14" s="1021"/>
      <c r="N14" s="1021"/>
      <c r="O14" s="1021"/>
      <c r="P14" s="1022"/>
      <c r="Q14" s="1032"/>
      <c r="R14" s="1033"/>
      <c r="S14" s="1033"/>
      <c r="T14" s="1033"/>
      <c r="U14" s="1033"/>
      <c r="V14" s="1033"/>
      <c r="W14" s="1033"/>
      <c r="X14" s="1033"/>
      <c r="Y14" s="1033"/>
      <c r="Z14" s="1033"/>
      <c r="AA14" s="1033"/>
      <c r="AB14" s="1033"/>
      <c r="AC14" s="1033"/>
      <c r="AD14" s="1033"/>
      <c r="AE14" s="1034"/>
      <c r="AF14" s="1026"/>
      <c r="AG14" s="1027"/>
      <c r="AH14" s="1027"/>
      <c r="AI14" s="1027"/>
      <c r="AJ14" s="1028"/>
      <c r="AK14" s="1075"/>
      <c r="AL14" s="1076"/>
      <c r="AM14" s="1076"/>
      <c r="AN14" s="1076"/>
      <c r="AO14" s="1076"/>
      <c r="AP14" s="1076"/>
      <c r="AQ14" s="1076"/>
      <c r="AR14" s="1076"/>
      <c r="AS14" s="1076"/>
      <c r="AT14" s="1076"/>
      <c r="AU14" s="1073"/>
      <c r="AV14" s="1073"/>
      <c r="AW14" s="1073"/>
      <c r="AX14" s="1073"/>
      <c r="AY14" s="1074"/>
      <c r="AZ14" s="110"/>
      <c r="BA14" s="110"/>
      <c r="BB14" s="110"/>
      <c r="BC14" s="110"/>
      <c r="BD14" s="110"/>
      <c r="BE14" s="111"/>
      <c r="BF14" s="111"/>
      <c r="BG14" s="111"/>
      <c r="BH14" s="111"/>
      <c r="BI14" s="111"/>
      <c r="BJ14" s="111"/>
      <c r="BK14" s="111"/>
      <c r="BL14" s="111"/>
      <c r="BM14" s="111"/>
      <c r="BN14" s="111"/>
      <c r="BO14" s="111"/>
      <c r="BP14" s="111"/>
      <c r="BQ14" s="120">
        <v>8</v>
      </c>
      <c r="BR14" s="121"/>
      <c r="BS14" s="1003"/>
      <c r="BT14" s="1004"/>
      <c r="BU14" s="1004"/>
      <c r="BV14" s="1004"/>
      <c r="BW14" s="1004"/>
      <c r="BX14" s="1004"/>
      <c r="BY14" s="1004"/>
      <c r="BZ14" s="1004"/>
      <c r="CA14" s="1004"/>
      <c r="CB14" s="1004"/>
      <c r="CC14" s="1004"/>
      <c r="CD14" s="1004"/>
      <c r="CE14" s="1004"/>
      <c r="CF14" s="1004"/>
      <c r="CG14" s="1005"/>
      <c r="CH14" s="978"/>
      <c r="CI14" s="979"/>
      <c r="CJ14" s="979"/>
      <c r="CK14" s="979"/>
      <c r="CL14" s="980"/>
      <c r="CM14" s="978"/>
      <c r="CN14" s="979"/>
      <c r="CO14" s="979"/>
      <c r="CP14" s="979"/>
      <c r="CQ14" s="980"/>
      <c r="CR14" s="978"/>
      <c r="CS14" s="979"/>
      <c r="CT14" s="979"/>
      <c r="CU14" s="979"/>
      <c r="CV14" s="980"/>
      <c r="CW14" s="978"/>
      <c r="CX14" s="979"/>
      <c r="CY14" s="979"/>
      <c r="CZ14" s="979"/>
      <c r="DA14" s="980"/>
      <c r="DB14" s="978"/>
      <c r="DC14" s="979"/>
      <c r="DD14" s="979"/>
      <c r="DE14" s="979"/>
      <c r="DF14" s="980"/>
      <c r="DG14" s="978"/>
      <c r="DH14" s="979"/>
      <c r="DI14" s="979"/>
      <c r="DJ14" s="979"/>
      <c r="DK14" s="980"/>
      <c r="DL14" s="978"/>
      <c r="DM14" s="979"/>
      <c r="DN14" s="979"/>
      <c r="DO14" s="979"/>
      <c r="DP14" s="980"/>
      <c r="DQ14" s="978"/>
      <c r="DR14" s="979"/>
      <c r="DS14" s="979"/>
      <c r="DT14" s="979"/>
      <c r="DU14" s="980"/>
      <c r="DV14" s="981"/>
      <c r="DW14" s="982"/>
      <c r="DX14" s="982"/>
      <c r="DY14" s="982"/>
      <c r="DZ14" s="983"/>
      <c r="EA14" s="112"/>
    </row>
    <row r="15" spans="1:131" s="113" customFormat="1" ht="26.25" customHeight="1" x14ac:dyDescent="0.15">
      <c r="A15" s="119">
        <v>9</v>
      </c>
      <c r="B15" s="1020"/>
      <c r="C15" s="1021"/>
      <c r="D15" s="1021"/>
      <c r="E15" s="1021"/>
      <c r="F15" s="1021"/>
      <c r="G15" s="1021"/>
      <c r="H15" s="1021"/>
      <c r="I15" s="1021"/>
      <c r="J15" s="1021"/>
      <c r="K15" s="1021"/>
      <c r="L15" s="1021"/>
      <c r="M15" s="1021"/>
      <c r="N15" s="1021"/>
      <c r="O15" s="1021"/>
      <c r="P15" s="1022"/>
      <c r="Q15" s="1032"/>
      <c r="R15" s="1033"/>
      <c r="S15" s="1033"/>
      <c r="T15" s="1033"/>
      <c r="U15" s="1033"/>
      <c r="V15" s="1033"/>
      <c r="W15" s="1033"/>
      <c r="X15" s="1033"/>
      <c r="Y15" s="1033"/>
      <c r="Z15" s="1033"/>
      <c r="AA15" s="1033"/>
      <c r="AB15" s="1033"/>
      <c r="AC15" s="1033"/>
      <c r="AD15" s="1033"/>
      <c r="AE15" s="1034"/>
      <c r="AF15" s="1026"/>
      <c r="AG15" s="1027"/>
      <c r="AH15" s="1027"/>
      <c r="AI15" s="1027"/>
      <c r="AJ15" s="1028"/>
      <c r="AK15" s="1075"/>
      <c r="AL15" s="1076"/>
      <c r="AM15" s="1076"/>
      <c r="AN15" s="1076"/>
      <c r="AO15" s="1076"/>
      <c r="AP15" s="1076"/>
      <c r="AQ15" s="1076"/>
      <c r="AR15" s="1076"/>
      <c r="AS15" s="1076"/>
      <c r="AT15" s="1076"/>
      <c r="AU15" s="1073"/>
      <c r="AV15" s="1073"/>
      <c r="AW15" s="1073"/>
      <c r="AX15" s="1073"/>
      <c r="AY15" s="1074"/>
      <c r="AZ15" s="110"/>
      <c r="BA15" s="110"/>
      <c r="BB15" s="110"/>
      <c r="BC15" s="110"/>
      <c r="BD15" s="110"/>
      <c r="BE15" s="111"/>
      <c r="BF15" s="111"/>
      <c r="BG15" s="111"/>
      <c r="BH15" s="111"/>
      <c r="BI15" s="111"/>
      <c r="BJ15" s="111"/>
      <c r="BK15" s="111"/>
      <c r="BL15" s="111"/>
      <c r="BM15" s="111"/>
      <c r="BN15" s="111"/>
      <c r="BO15" s="111"/>
      <c r="BP15" s="111"/>
      <c r="BQ15" s="120">
        <v>9</v>
      </c>
      <c r="BR15" s="121"/>
      <c r="BS15" s="1003"/>
      <c r="BT15" s="1004"/>
      <c r="BU15" s="1004"/>
      <c r="BV15" s="1004"/>
      <c r="BW15" s="1004"/>
      <c r="BX15" s="1004"/>
      <c r="BY15" s="1004"/>
      <c r="BZ15" s="1004"/>
      <c r="CA15" s="1004"/>
      <c r="CB15" s="1004"/>
      <c r="CC15" s="1004"/>
      <c r="CD15" s="1004"/>
      <c r="CE15" s="1004"/>
      <c r="CF15" s="1004"/>
      <c r="CG15" s="1005"/>
      <c r="CH15" s="978"/>
      <c r="CI15" s="979"/>
      <c r="CJ15" s="979"/>
      <c r="CK15" s="979"/>
      <c r="CL15" s="980"/>
      <c r="CM15" s="978"/>
      <c r="CN15" s="979"/>
      <c r="CO15" s="979"/>
      <c r="CP15" s="979"/>
      <c r="CQ15" s="980"/>
      <c r="CR15" s="978"/>
      <c r="CS15" s="979"/>
      <c r="CT15" s="979"/>
      <c r="CU15" s="979"/>
      <c r="CV15" s="980"/>
      <c r="CW15" s="978"/>
      <c r="CX15" s="979"/>
      <c r="CY15" s="979"/>
      <c r="CZ15" s="979"/>
      <c r="DA15" s="980"/>
      <c r="DB15" s="978"/>
      <c r="DC15" s="979"/>
      <c r="DD15" s="979"/>
      <c r="DE15" s="979"/>
      <c r="DF15" s="980"/>
      <c r="DG15" s="978"/>
      <c r="DH15" s="979"/>
      <c r="DI15" s="979"/>
      <c r="DJ15" s="979"/>
      <c r="DK15" s="980"/>
      <c r="DL15" s="978"/>
      <c r="DM15" s="979"/>
      <c r="DN15" s="979"/>
      <c r="DO15" s="979"/>
      <c r="DP15" s="980"/>
      <c r="DQ15" s="978"/>
      <c r="DR15" s="979"/>
      <c r="DS15" s="979"/>
      <c r="DT15" s="979"/>
      <c r="DU15" s="980"/>
      <c r="DV15" s="981"/>
      <c r="DW15" s="982"/>
      <c r="DX15" s="982"/>
      <c r="DY15" s="982"/>
      <c r="DZ15" s="983"/>
      <c r="EA15" s="112"/>
    </row>
    <row r="16" spans="1:131" s="113" customFormat="1" ht="26.25" customHeight="1" x14ac:dyDescent="0.15">
      <c r="A16" s="119">
        <v>10</v>
      </c>
      <c r="B16" s="1020"/>
      <c r="C16" s="1021"/>
      <c r="D16" s="1021"/>
      <c r="E16" s="1021"/>
      <c r="F16" s="1021"/>
      <c r="G16" s="1021"/>
      <c r="H16" s="1021"/>
      <c r="I16" s="1021"/>
      <c r="J16" s="1021"/>
      <c r="K16" s="1021"/>
      <c r="L16" s="1021"/>
      <c r="M16" s="1021"/>
      <c r="N16" s="1021"/>
      <c r="O16" s="1021"/>
      <c r="P16" s="1022"/>
      <c r="Q16" s="1032"/>
      <c r="R16" s="1033"/>
      <c r="S16" s="1033"/>
      <c r="T16" s="1033"/>
      <c r="U16" s="1033"/>
      <c r="V16" s="1033"/>
      <c r="W16" s="1033"/>
      <c r="X16" s="1033"/>
      <c r="Y16" s="1033"/>
      <c r="Z16" s="1033"/>
      <c r="AA16" s="1033"/>
      <c r="AB16" s="1033"/>
      <c r="AC16" s="1033"/>
      <c r="AD16" s="1033"/>
      <c r="AE16" s="1034"/>
      <c r="AF16" s="1026"/>
      <c r="AG16" s="1027"/>
      <c r="AH16" s="1027"/>
      <c r="AI16" s="1027"/>
      <c r="AJ16" s="1028"/>
      <c r="AK16" s="1075"/>
      <c r="AL16" s="1076"/>
      <c r="AM16" s="1076"/>
      <c r="AN16" s="1076"/>
      <c r="AO16" s="1076"/>
      <c r="AP16" s="1076"/>
      <c r="AQ16" s="1076"/>
      <c r="AR16" s="1076"/>
      <c r="AS16" s="1076"/>
      <c r="AT16" s="1076"/>
      <c r="AU16" s="1073"/>
      <c r="AV16" s="1073"/>
      <c r="AW16" s="1073"/>
      <c r="AX16" s="1073"/>
      <c r="AY16" s="1074"/>
      <c r="AZ16" s="110"/>
      <c r="BA16" s="110"/>
      <c r="BB16" s="110"/>
      <c r="BC16" s="110"/>
      <c r="BD16" s="110"/>
      <c r="BE16" s="111"/>
      <c r="BF16" s="111"/>
      <c r="BG16" s="111"/>
      <c r="BH16" s="111"/>
      <c r="BI16" s="111"/>
      <c r="BJ16" s="111"/>
      <c r="BK16" s="111"/>
      <c r="BL16" s="111"/>
      <c r="BM16" s="111"/>
      <c r="BN16" s="111"/>
      <c r="BO16" s="111"/>
      <c r="BP16" s="111"/>
      <c r="BQ16" s="120">
        <v>10</v>
      </c>
      <c r="BR16" s="121"/>
      <c r="BS16" s="1003"/>
      <c r="BT16" s="1004"/>
      <c r="BU16" s="1004"/>
      <c r="BV16" s="1004"/>
      <c r="BW16" s="1004"/>
      <c r="BX16" s="1004"/>
      <c r="BY16" s="1004"/>
      <c r="BZ16" s="1004"/>
      <c r="CA16" s="1004"/>
      <c r="CB16" s="1004"/>
      <c r="CC16" s="1004"/>
      <c r="CD16" s="1004"/>
      <c r="CE16" s="1004"/>
      <c r="CF16" s="1004"/>
      <c r="CG16" s="1005"/>
      <c r="CH16" s="978"/>
      <c r="CI16" s="979"/>
      <c r="CJ16" s="979"/>
      <c r="CK16" s="979"/>
      <c r="CL16" s="980"/>
      <c r="CM16" s="978"/>
      <c r="CN16" s="979"/>
      <c r="CO16" s="979"/>
      <c r="CP16" s="979"/>
      <c r="CQ16" s="980"/>
      <c r="CR16" s="978"/>
      <c r="CS16" s="979"/>
      <c r="CT16" s="979"/>
      <c r="CU16" s="979"/>
      <c r="CV16" s="980"/>
      <c r="CW16" s="978"/>
      <c r="CX16" s="979"/>
      <c r="CY16" s="979"/>
      <c r="CZ16" s="979"/>
      <c r="DA16" s="980"/>
      <c r="DB16" s="978"/>
      <c r="DC16" s="979"/>
      <c r="DD16" s="979"/>
      <c r="DE16" s="979"/>
      <c r="DF16" s="980"/>
      <c r="DG16" s="978"/>
      <c r="DH16" s="979"/>
      <c r="DI16" s="979"/>
      <c r="DJ16" s="979"/>
      <c r="DK16" s="980"/>
      <c r="DL16" s="978"/>
      <c r="DM16" s="979"/>
      <c r="DN16" s="979"/>
      <c r="DO16" s="979"/>
      <c r="DP16" s="980"/>
      <c r="DQ16" s="978"/>
      <c r="DR16" s="979"/>
      <c r="DS16" s="979"/>
      <c r="DT16" s="979"/>
      <c r="DU16" s="980"/>
      <c r="DV16" s="981"/>
      <c r="DW16" s="982"/>
      <c r="DX16" s="982"/>
      <c r="DY16" s="982"/>
      <c r="DZ16" s="983"/>
      <c r="EA16" s="112"/>
    </row>
    <row r="17" spans="1:131" s="113" customFormat="1" ht="26.25" customHeight="1" x14ac:dyDescent="0.15">
      <c r="A17" s="119">
        <v>11</v>
      </c>
      <c r="B17" s="1020"/>
      <c r="C17" s="1021"/>
      <c r="D17" s="1021"/>
      <c r="E17" s="1021"/>
      <c r="F17" s="1021"/>
      <c r="G17" s="1021"/>
      <c r="H17" s="1021"/>
      <c r="I17" s="1021"/>
      <c r="J17" s="1021"/>
      <c r="K17" s="1021"/>
      <c r="L17" s="1021"/>
      <c r="M17" s="1021"/>
      <c r="N17" s="1021"/>
      <c r="O17" s="1021"/>
      <c r="P17" s="1022"/>
      <c r="Q17" s="1032"/>
      <c r="R17" s="1033"/>
      <c r="S17" s="1033"/>
      <c r="T17" s="1033"/>
      <c r="U17" s="1033"/>
      <c r="V17" s="1033"/>
      <c r="W17" s="1033"/>
      <c r="X17" s="1033"/>
      <c r="Y17" s="1033"/>
      <c r="Z17" s="1033"/>
      <c r="AA17" s="1033"/>
      <c r="AB17" s="1033"/>
      <c r="AC17" s="1033"/>
      <c r="AD17" s="1033"/>
      <c r="AE17" s="1034"/>
      <c r="AF17" s="1026"/>
      <c r="AG17" s="1027"/>
      <c r="AH17" s="1027"/>
      <c r="AI17" s="1027"/>
      <c r="AJ17" s="1028"/>
      <c r="AK17" s="1075"/>
      <c r="AL17" s="1076"/>
      <c r="AM17" s="1076"/>
      <c r="AN17" s="1076"/>
      <c r="AO17" s="1076"/>
      <c r="AP17" s="1076"/>
      <c r="AQ17" s="1076"/>
      <c r="AR17" s="1076"/>
      <c r="AS17" s="1076"/>
      <c r="AT17" s="1076"/>
      <c r="AU17" s="1073"/>
      <c r="AV17" s="1073"/>
      <c r="AW17" s="1073"/>
      <c r="AX17" s="1073"/>
      <c r="AY17" s="1074"/>
      <c r="AZ17" s="110"/>
      <c r="BA17" s="110"/>
      <c r="BB17" s="110"/>
      <c r="BC17" s="110"/>
      <c r="BD17" s="110"/>
      <c r="BE17" s="111"/>
      <c r="BF17" s="111"/>
      <c r="BG17" s="111"/>
      <c r="BH17" s="111"/>
      <c r="BI17" s="111"/>
      <c r="BJ17" s="111"/>
      <c r="BK17" s="111"/>
      <c r="BL17" s="111"/>
      <c r="BM17" s="111"/>
      <c r="BN17" s="111"/>
      <c r="BO17" s="111"/>
      <c r="BP17" s="111"/>
      <c r="BQ17" s="120">
        <v>11</v>
      </c>
      <c r="BR17" s="121"/>
      <c r="BS17" s="1003"/>
      <c r="BT17" s="1004"/>
      <c r="BU17" s="1004"/>
      <c r="BV17" s="1004"/>
      <c r="BW17" s="1004"/>
      <c r="BX17" s="1004"/>
      <c r="BY17" s="1004"/>
      <c r="BZ17" s="1004"/>
      <c r="CA17" s="1004"/>
      <c r="CB17" s="1004"/>
      <c r="CC17" s="1004"/>
      <c r="CD17" s="1004"/>
      <c r="CE17" s="1004"/>
      <c r="CF17" s="1004"/>
      <c r="CG17" s="1005"/>
      <c r="CH17" s="978"/>
      <c r="CI17" s="979"/>
      <c r="CJ17" s="979"/>
      <c r="CK17" s="979"/>
      <c r="CL17" s="980"/>
      <c r="CM17" s="978"/>
      <c r="CN17" s="979"/>
      <c r="CO17" s="979"/>
      <c r="CP17" s="979"/>
      <c r="CQ17" s="980"/>
      <c r="CR17" s="978"/>
      <c r="CS17" s="979"/>
      <c r="CT17" s="979"/>
      <c r="CU17" s="979"/>
      <c r="CV17" s="980"/>
      <c r="CW17" s="978"/>
      <c r="CX17" s="979"/>
      <c r="CY17" s="979"/>
      <c r="CZ17" s="979"/>
      <c r="DA17" s="980"/>
      <c r="DB17" s="978"/>
      <c r="DC17" s="979"/>
      <c r="DD17" s="979"/>
      <c r="DE17" s="979"/>
      <c r="DF17" s="980"/>
      <c r="DG17" s="978"/>
      <c r="DH17" s="979"/>
      <c r="DI17" s="979"/>
      <c r="DJ17" s="979"/>
      <c r="DK17" s="980"/>
      <c r="DL17" s="978"/>
      <c r="DM17" s="979"/>
      <c r="DN17" s="979"/>
      <c r="DO17" s="979"/>
      <c r="DP17" s="980"/>
      <c r="DQ17" s="978"/>
      <c r="DR17" s="979"/>
      <c r="DS17" s="979"/>
      <c r="DT17" s="979"/>
      <c r="DU17" s="980"/>
      <c r="DV17" s="981"/>
      <c r="DW17" s="982"/>
      <c r="DX17" s="982"/>
      <c r="DY17" s="982"/>
      <c r="DZ17" s="983"/>
      <c r="EA17" s="112"/>
    </row>
    <row r="18" spans="1:131" s="113" customFormat="1" ht="26.25" customHeight="1" x14ac:dyDescent="0.15">
      <c r="A18" s="119">
        <v>12</v>
      </c>
      <c r="B18" s="1020"/>
      <c r="C18" s="1021"/>
      <c r="D18" s="1021"/>
      <c r="E18" s="1021"/>
      <c r="F18" s="1021"/>
      <c r="G18" s="1021"/>
      <c r="H18" s="1021"/>
      <c r="I18" s="1021"/>
      <c r="J18" s="1021"/>
      <c r="K18" s="1021"/>
      <c r="L18" s="1021"/>
      <c r="M18" s="1021"/>
      <c r="N18" s="1021"/>
      <c r="O18" s="1021"/>
      <c r="P18" s="1022"/>
      <c r="Q18" s="1032"/>
      <c r="R18" s="1033"/>
      <c r="S18" s="1033"/>
      <c r="T18" s="1033"/>
      <c r="U18" s="1033"/>
      <c r="V18" s="1033"/>
      <c r="W18" s="1033"/>
      <c r="X18" s="1033"/>
      <c r="Y18" s="1033"/>
      <c r="Z18" s="1033"/>
      <c r="AA18" s="1033"/>
      <c r="AB18" s="1033"/>
      <c r="AC18" s="1033"/>
      <c r="AD18" s="1033"/>
      <c r="AE18" s="1034"/>
      <c r="AF18" s="1026"/>
      <c r="AG18" s="1027"/>
      <c r="AH18" s="1027"/>
      <c r="AI18" s="1027"/>
      <c r="AJ18" s="1028"/>
      <c r="AK18" s="1075"/>
      <c r="AL18" s="1076"/>
      <c r="AM18" s="1076"/>
      <c r="AN18" s="1076"/>
      <c r="AO18" s="1076"/>
      <c r="AP18" s="1076"/>
      <c r="AQ18" s="1076"/>
      <c r="AR18" s="1076"/>
      <c r="AS18" s="1076"/>
      <c r="AT18" s="1076"/>
      <c r="AU18" s="1073"/>
      <c r="AV18" s="1073"/>
      <c r="AW18" s="1073"/>
      <c r="AX18" s="1073"/>
      <c r="AY18" s="1074"/>
      <c r="AZ18" s="110"/>
      <c r="BA18" s="110"/>
      <c r="BB18" s="110"/>
      <c r="BC18" s="110"/>
      <c r="BD18" s="110"/>
      <c r="BE18" s="111"/>
      <c r="BF18" s="111"/>
      <c r="BG18" s="111"/>
      <c r="BH18" s="111"/>
      <c r="BI18" s="111"/>
      <c r="BJ18" s="111"/>
      <c r="BK18" s="111"/>
      <c r="BL18" s="111"/>
      <c r="BM18" s="111"/>
      <c r="BN18" s="111"/>
      <c r="BO18" s="111"/>
      <c r="BP18" s="111"/>
      <c r="BQ18" s="120">
        <v>12</v>
      </c>
      <c r="BR18" s="121"/>
      <c r="BS18" s="1003"/>
      <c r="BT18" s="1004"/>
      <c r="BU18" s="1004"/>
      <c r="BV18" s="1004"/>
      <c r="BW18" s="1004"/>
      <c r="BX18" s="1004"/>
      <c r="BY18" s="1004"/>
      <c r="BZ18" s="1004"/>
      <c r="CA18" s="1004"/>
      <c r="CB18" s="1004"/>
      <c r="CC18" s="1004"/>
      <c r="CD18" s="1004"/>
      <c r="CE18" s="1004"/>
      <c r="CF18" s="1004"/>
      <c r="CG18" s="1005"/>
      <c r="CH18" s="978"/>
      <c r="CI18" s="979"/>
      <c r="CJ18" s="979"/>
      <c r="CK18" s="979"/>
      <c r="CL18" s="980"/>
      <c r="CM18" s="978"/>
      <c r="CN18" s="979"/>
      <c r="CO18" s="979"/>
      <c r="CP18" s="979"/>
      <c r="CQ18" s="980"/>
      <c r="CR18" s="978"/>
      <c r="CS18" s="979"/>
      <c r="CT18" s="979"/>
      <c r="CU18" s="979"/>
      <c r="CV18" s="980"/>
      <c r="CW18" s="978"/>
      <c r="CX18" s="979"/>
      <c r="CY18" s="979"/>
      <c r="CZ18" s="979"/>
      <c r="DA18" s="980"/>
      <c r="DB18" s="978"/>
      <c r="DC18" s="979"/>
      <c r="DD18" s="979"/>
      <c r="DE18" s="979"/>
      <c r="DF18" s="980"/>
      <c r="DG18" s="978"/>
      <c r="DH18" s="979"/>
      <c r="DI18" s="979"/>
      <c r="DJ18" s="979"/>
      <c r="DK18" s="980"/>
      <c r="DL18" s="978"/>
      <c r="DM18" s="979"/>
      <c r="DN18" s="979"/>
      <c r="DO18" s="979"/>
      <c r="DP18" s="980"/>
      <c r="DQ18" s="978"/>
      <c r="DR18" s="979"/>
      <c r="DS18" s="979"/>
      <c r="DT18" s="979"/>
      <c r="DU18" s="980"/>
      <c r="DV18" s="981"/>
      <c r="DW18" s="982"/>
      <c r="DX18" s="982"/>
      <c r="DY18" s="982"/>
      <c r="DZ18" s="983"/>
      <c r="EA18" s="112"/>
    </row>
    <row r="19" spans="1:131" s="113" customFormat="1" ht="26.25" customHeight="1" x14ac:dyDescent="0.15">
      <c r="A19" s="119">
        <v>13</v>
      </c>
      <c r="B19" s="1020"/>
      <c r="C19" s="1021"/>
      <c r="D19" s="1021"/>
      <c r="E19" s="1021"/>
      <c r="F19" s="1021"/>
      <c r="G19" s="1021"/>
      <c r="H19" s="1021"/>
      <c r="I19" s="1021"/>
      <c r="J19" s="1021"/>
      <c r="K19" s="1021"/>
      <c r="L19" s="1021"/>
      <c r="M19" s="1021"/>
      <c r="N19" s="1021"/>
      <c r="O19" s="1021"/>
      <c r="P19" s="1022"/>
      <c r="Q19" s="1032"/>
      <c r="R19" s="1033"/>
      <c r="S19" s="1033"/>
      <c r="T19" s="1033"/>
      <c r="U19" s="1033"/>
      <c r="V19" s="1033"/>
      <c r="W19" s="1033"/>
      <c r="X19" s="1033"/>
      <c r="Y19" s="1033"/>
      <c r="Z19" s="1033"/>
      <c r="AA19" s="1033"/>
      <c r="AB19" s="1033"/>
      <c r="AC19" s="1033"/>
      <c r="AD19" s="1033"/>
      <c r="AE19" s="1034"/>
      <c r="AF19" s="1026"/>
      <c r="AG19" s="1027"/>
      <c r="AH19" s="1027"/>
      <c r="AI19" s="1027"/>
      <c r="AJ19" s="1028"/>
      <c r="AK19" s="1075"/>
      <c r="AL19" s="1076"/>
      <c r="AM19" s="1076"/>
      <c r="AN19" s="1076"/>
      <c r="AO19" s="1076"/>
      <c r="AP19" s="1076"/>
      <c r="AQ19" s="1076"/>
      <c r="AR19" s="1076"/>
      <c r="AS19" s="1076"/>
      <c r="AT19" s="1076"/>
      <c r="AU19" s="1073"/>
      <c r="AV19" s="1073"/>
      <c r="AW19" s="1073"/>
      <c r="AX19" s="1073"/>
      <c r="AY19" s="1074"/>
      <c r="AZ19" s="110"/>
      <c r="BA19" s="110"/>
      <c r="BB19" s="110"/>
      <c r="BC19" s="110"/>
      <c r="BD19" s="110"/>
      <c r="BE19" s="111"/>
      <c r="BF19" s="111"/>
      <c r="BG19" s="111"/>
      <c r="BH19" s="111"/>
      <c r="BI19" s="111"/>
      <c r="BJ19" s="111"/>
      <c r="BK19" s="111"/>
      <c r="BL19" s="111"/>
      <c r="BM19" s="111"/>
      <c r="BN19" s="111"/>
      <c r="BO19" s="111"/>
      <c r="BP19" s="111"/>
      <c r="BQ19" s="120">
        <v>13</v>
      </c>
      <c r="BR19" s="121"/>
      <c r="BS19" s="1003"/>
      <c r="BT19" s="1004"/>
      <c r="BU19" s="1004"/>
      <c r="BV19" s="1004"/>
      <c r="BW19" s="1004"/>
      <c r="BX19" s="1004"/>
      <c r="BY19" s="1004"/>
      <c r="BZ19" s="1004"/>
      <c r="CA19" s="1004"/>
      <c r="CB19" s="1004"/>
      <c r="CC19" s="1004"/>
      <c r="CD19" s="1004"/>
      <c r="CE19" s="1004"/>
      <c r="CF19" s="1004"/>
      <c r="CG19" s="1005"/>
      <c r="CH19" s="978"/>
      <c r="CI19" s="979"/>
      <c r="CJ19" s="979"/>
      <c r="CK19" s="979"/>
      <c r="CL19" s="980"/>
      <c r="CM19" s="978"/>
      <c r="CN19" s="979"/>
      <c r="CO19" s="979"/>
      <c r="CP19" s="979"/>
      <c r="CQ19" s="980"/>
      <c r="CR19" s="978"/>
      <c r="CS19" s="979"/>
      <c r="CT19" s="979"/>
      <c r="CU19" s="979"/>
      <c r="CV19" s="980"/>
      <c r="CW19" s="978"/>
      <c r="CX19" s="979"/>
      <c r="CY19" s="979"/>
      <c r="CZ19" s="979"/>
      <c r="DA19" s="980"/>
      <c r="DB19" s="978"/>
      <c r="DC19" s="979"/>
      <c r="DD19" s="979"/>
      <c r="DE19" s="979"/>
      <c r="DF19" s="980"/>
      <c r="DG19" s="978"/>
      <c r="DH19" s="979"/>
      <c r="DI19" s="979"/>
      <c r="DJ19" s="979"/>
      <c r="DK19" s="980"/>
      <c r="DL19" s="978"/>
      <c r="DM19" s="979"/>
      <c r="DN19" s="979"/>
      <c r="DO19" s="979"/>
      <c r="DP19" s="980"/>
      <c r="DQ19" s="978"/>
      <c r="DR19" s="979"/>
      <c r="DS19" s="979"/>
      <c r="DT19" s="979"/>
      <c r="DU19" s="980"/>
      <c r="DV19" s="981"/>
      <c r="DW19" s="982"/>
      <c r="DX19" s="982"/>
      <c r="DY19" s="982"/>
      <c r="DZ19" s="983"/>
      <c r="EA19" s="112"/>
    </row>
    <row r="20" spans="1:131" s="113" customFormat="1" ht="26.25" customHeight="1" x14ac:dyDescent="0.15">
      <c r="A20" s="119">
        <v>14</v>
      </c>
      <c r="B20" s="1020"/>
      <c r="C20" s="1021"/>
      <c r="D20" s="1021"/>
      <c r="E20" s="1021"/>
      <c r="F20" s="1021"/>
      <c r="G20" s="1021"/>
      <c r="H20" s="1021"/>
      <c r="I20" s="1021"/>
      <c r="J20" s="1021"/>
      <c r="K20" s="1021"/>
      <c r="L20" s="1021"/>
      <c r="M20" s="1021"/>
      <c r="N20" s="1021"/>
      <c r="O20" s="1021"/>
      <c r="P20" s="1022"/>
      <c r="Q20" s="1032"/>
      <c r="R20" s="1033"/>
      <c r="S20" s="1033"/>
      <c r="T20" s="1033"/>
      <c r="U20" s="1033"/>
      <c r="V20" s="1033"/>
      <c r="W20" s="1033"/>
      <c r="X20" s="1033"/>
      <c r="Y20" s="1033"/>
      <c r="Z20" s="1033"/>
      <c r="AA20" s="1033"/>
      <c r="AB20" s="1033"/>
      <c r="AC20" s="1033"/>
      <c r="AD20" s="1033"/>
      <c r="AE20" s="1034"/>
      <c r="AF20" s="1026"/>
      <c r="AG20" s="1027"/>
      <c r="AH20" s="1027"/>
      <c r="AI20" s="1027"/>
      <c r="AJ20" s="1028"/>
      <c r="AK20" s="1075"/>
      <c r="AL20" s="1076"/>
      <c r="AM20" s="1076"/>
      <c r="AN20" s="1076"/>
      <c r="AO20" s="1076"/>
      <c r="AP20" s="1076"/>
      <c r="AQ20" s="1076"/>
      <c r="AR20" s="1076"/>
      <c r="AS20" s="1076"/>
      <c r="AT20" s="1076"/>
      <c r="AU20" s="1073"/>
      <c r="AV20" s="1073"/>
      <c r="AW20" s="1073"/>
      <c r="AX20" s="1073"/>
      <c r="AY20" s="1074"/>
      <c r="AZ20" s="110"/>
      <c r="BA20" s="110"/>
      <c r="BB20" s="110"/>
      <c r="BC20" s="110"/>
      <c r="BD20" s="110"/>
      <c r="BE20" s="111"/>
      <c r="BF20" s="111"/>
      <c r="BG20" s="111"/>
      <c r="BH20" s="111"/>
      <c r="BI20" s="111"/>
      <c r="BJ20" s="111"/>
      <c r="BK20" s="111"/>
      <c r="BL20" s="111"/>
      <c r="BM20" s="111"/>
      <c r="BN20" s="111"/>
      <c r="BO20" s="111"/>
      <c r="BP20" s="111"/>
      <c r="BQ20" s="120">
        <v>14</v>
      </c>
      <c r="BR20" s="121"/>
      <c r="BS20" s="1003"/>
      <c r="BT20" s="1004"/>
      <c r="BU20" s="1004"/>
      <c r="BV20" s="1004"/>
      <c r="BW20" s="1004"/>
      <c r="BX20" s="1004"/>
      <c r="BY20" s="1004"/>
      <c r="BZ20" s="1004"/>
      <c r="CA20" s="1004"/>
      <c r="CB20" s="1004"/>
      <c r="CC20" s="1004"/>
      <c r="CD20" s="1004"/>
      <c r="CE20" s="1004"/>
      <c r="CF20" s="1004"/>
      <c r="CG20" s="1005"/>
      <c r="CH20" s="978"/>
      <c r="CI20" s="979"/>
      <c r="CJ20" s="979"/>
      <c r="CK20" s="979"/>
      <c r="CL20" s="980"/>
      <c r="CM20" s="978"/>
      <c r="CN20" s="979"/>
      <c r="CO20" s="979"/>
      <c r="CP20" s="979"/>
      <c r="CQ20" s="980"/>
      <c r="CR20" s="978"/>
      <c r="CS20" s="979"/>
      <c r="CT20" s="979"/>
      <c r="CU20" s="979"/>
      <c r="CV20" s="980"/>
      <c r="CW20" s="978"/>
      <c r="CX20" s="979"/>
      <c r="CY20" s="979"/>
      <c r="CZ20" s="979"/>
      <c r="DA20" s="980"/>
      <c r="DB20" s="978"/>
      <c r="DC20" s="979"/>
      <c r="DD20" s="979"/>
      <c r="DE20" s="979"/>
      <c r="DF20" s="980"/>
      <c r="DG20" s="978"/>
      <c r="DH20" s="979"/>
      <c r="DI20" s="979"/>
      <c r="DJ20" s="979"/>
      <c r="DK20" s="980"/>
      <c r="DL20" s="978"/>
      <c r="DM20" s="979"/>
      <c r="DN20" s="979"/>
      <c r="DO20" s="979"/>
      <c r="DP20" s="980"/>
      <c r="DQ20" s="978"/>
      <c r="DR20" s="979"/>
      <c r="DS20" s="979"/>
      <c r="DT20" s="979"/>
      <c r="DU20" s="980"/>
      <c r="DV20" s="981"/>
      <c r="DW20" s="982"/>
      <c r="DX20" s="982"/>
      <c r="DY20" s="982"/>
      <c r="DZ20" s="983"/>
      <c r="EA20" s="112"/>
    </row>
    <row r="21" spans="1:131" s="113" customFormat="1" ht="26.25" customHeight="1" thickBot="1" x14ac:dyDescent="0.2">
      <c r="A21" s="119">
        <v>15</v>
      </c>
      <c r="B21" s="1020"/>
      <c r="C21" s="1021"/>
      <c r="D21" s="1021"/>
      <c r="E21" s="1021"/>
      <c r="F21" s="1021"/>
      <c r="G21" s="1021"/>
      <c r="H21" s="1021"/>
      <c r="I21" s="1021"/>
      <c r="J21" s="1021"/>
      <c r="K21" s="1021"/>
      <c r="L21" s="1021"/>
      <c r="M21" s="1021"/>
      <c r="N21" s="1021"/>
      <c r="O21" s="1021"/>
      <c r="P21" s="1022"/>
      <c r="Q21" s="1032"/>
      <c r="R21" s="1033"/>
      <c r="S21" s="1033"/>
      <c r="T21" s="1033"/>
      <c r="U21" s="1033"/>
      <c r="V21" s="1033"/>
      <c r="W21" s="1033"/>
      <c r="X21" s="1033"/>
      <c r="Y21" s="1033"/>
      <c r="Z21" s="1033"/>
      <c r="AA21" s="1033"/>
      <c r="AB21" s="1033"/>
      <c r="AC21" s="1033"/>
      <c r="AD21" s="1033"/>
      <c r="AE21" s="1034"/>
      <c r="AF21" s="1026"/>
      <c r="AG21" s="1027"/>
      <c r="AH21" s="1027"/>
      <c r="AI21" s="1027"/>
      <c r="AJ21" s="1028"/>
      <c r="AK21" s="1075"/>
      <c r="AL21" s="1076"/>
      <c r="AM21" s="1076"/>
      <c r="AN21" s="1076"/>
      <c r="AO21" s="1076"/>
      <c r="AP21" s="1076"/>
      <c r="AQ21" s="1076"/>
      <c r="AR21" s="1076"/>
      <c r="AS21" s="1076"/>
      <c r="AT21" s="1076"/>
      <c r="AU21" s="1073"/>
      <c r="AV21" s="1073"/>
      <c r="AW21" s="1073"/>
      <c r="AX21" s="1073"/>
      <c r="AY21" s="1074"/>
      <c r="AZ21" s="110"/>
      <c r="BA21" s="110"/>
      <c r="BB21" s="110"/>
      <c r="BC21" s="110"/>
      <c r="BD21" s="110"/>
      <c r="BE21" s="111"/>
      <c r="BF21" s="111"/>
      <c r="BG21" s="111"/>
      <c r="BH21" s="111"/>
      <c r="BI21" s="111"/>
      <c r="BJ21" s="111"/>
      <c r="BK21" s="111"/>
      <c r="BL21" s="111"/>
      <c r="BM21" s="111"/>
      <c r="BN21" s="111"/>
      <c r="BO21" s="111"/>
      <c r="BP21" s="111"/>
      <c r="BQ21" s="120">
        <v>15</v>
      </c>
      <c r="BR21" s="121"/>
      <c r="BS21" s="1003"/>
      <c r="BT21" s="1004"/>
      <c r="BU21" s="1004"/>
      <c r="BV21" s="1004"/>
      <c r="BW21" s="1004"/>
      <c r="BX21" s="1004"/>
      <c r="BY21" s="1004"/>
      <c r="BZ21" s="1004"/>
      <c r="CA21" s="1004"/>
      <c r="CB21" s="1004"/>
      <c r="CC21" s="1004"/>
      <c r="CD21" s="1004"/>
      <c r="CE21" s="1004"/>
      <c r="CF21" s="1004"/>
      <c r="CG21" s="1005"/>
      <c r="CH21" s="978"/>
      <c r="CI21" s="979"/>
      <c r="CJ21" s="979"/>
      <c r="CK21" s="979"/>
      <c r="CL21" s="980"/>
      <c r="CM21" s="978"/>
      <c r="CN21" s="979"/>
      <c r="CO21" s="979"/>
      <c r="CP21" s="979"/>
      <c r="CQ21" s="980"/>
      <c r="CR21" s="978"/>
      <c r="CS21" s="979"/>
      <c r="CT21" s="979"/>
      <c r="CU21" s="979"/>
      <c r="CV21" s="980"/>
      <c r="CW21" s="978"/>
      <c r="CX21" s="979"/>
      <c r="CY21" s="979"/>
      <c r="CZ21" s="979"/>
      <c r="DA21" s="980"/>
      <c r="DB21" s="978"/>
      <c r="DC21" s="979"/>
      <c r="DD21" s="979"/>
      <c r="DE21" s="979"/>
      <c r="DF21" s="980"/>
      <c r="DG21" s="978"/>
      <c r="DH21" s="979"/>
      <c r="DI21" s="979"/>
      <c r="DJ21" s="979"/>
      <c r="DK21" s="980"/>
      <c r="DL21" s="978"/>
      <c r="DM21" s="979"/>
      <c r="DN21" s="979"/>
      <c r="DO21" s="979"/>
      <c r="DP21" s="980"/>
      <c r="DQ21" s="978"/>
      <c r="DR21" s="979"/>
      <c r="DS21" s="979"/>
      <c r="DT21" s="979"/>
      <c r="DU21" s="980"/>
      <c r="DV21" s="981"/>
      <c r="DW21" s="982"/>
      <c r="DX21" s="982"/>
      <c r="DY21" s="982"/>
      <c r="DZ21" s="983"/>
      <c r="EA21" s="112"/>
    </row>
    <row r="22" spans="1:131" s="113" customFormat="1" ht="26.25" customHeight="1" x14ac:dyDescent="0.15">
      <c r="A22" s="119">
        <v>16</v>
      </c>
      <c r="B22" s="1020"/>
      <c r="C22" s="1021"/>
      <c r="D22" s="1021"/>
      <c r="E22" s="1021"/>
      <c r="F22" s="1021"/>
      <c r="G22" s="1021"/>
      <c r="H22" s="1021"/>
      <c r="I22" s="1021"/>
      <c r="J22" s="1021"/>
      <c r="K22" s="1021"/>
      <c r="L22" s="1021"/>
      <c r="M22" s="1021"/>
      <c r="N22" s="1021"/>
      <c r="O22" s="1021"/>
      <c r="P22" s="1022"/>
      <c r="Q22" s="1070"/>
      <c r="R22" s="1071"/>
      <c r="S22" s="1071"/>
      <c r="T22" s="1071"/>
      <c r="U22" s="1071"/>
      <c r="V22" s="1071"/>
      <c r="W22" s="1071"/>
      <c r="X22" s="1071"/>
      <c r="Y22" s="1071"/>
      <c r="Z22" s="1071"/>
      <c r="AA22" s="1071"/>
      <c r="AB22" s="1071"/>
      <c r="AC22" s="1071"/>
      <c r="AD22" s="1071"/>
      <c r="AE22" s="1072"/>
      <c r="AF22" s="1026"/>
      <c r="AG22" s="1027"/>
      <c r="AH22" s="1027"/>
      <c r="AI22" s="1027"/>
      <c r="AJ22" s="1028"/>
      <c r="AK22" s="1066"/>
      <c r="AL22" s="1067"/>
      <c r="AM22" s="1067"/>
      <c r="AN22" s="1067"/>
      <c r="AO22" s="1067"/>
      <c r="AP22" s="1067"/>
      <c r="AQ22" s="1067"/>
      <c r="AR22" s="1067"/>
      <c r="AS22" s="1067"/>
      <c r="AT22" s="1067"/>
      <c r="AU22" s="1068"/>
      <c r="AV22" s="1068"/>
      <c r="AW22" s="1068"/>
      <c r="AX22" s="1068"/>
      <c r="AY22" s="1069"/>
      <c r="AZ22" s="1018" t="s">
        <v>322</v>
      </c>
      <c r="BA22" s="1018"/>
      <c r="BB22" s="1018"/>
      <c r="BC22" s="1018"/>
      <c r="BD22" s="1019"/>
      <c r="BE22" s="111"/>
      <c r="BF22" s="111"/>
      <c r="BG22" s="111"/>
      <c r="BH22" s="111"/>
      <c r="BI22" s="111"/>
      <c r="BJ22" s="111"/>
      <c r="BK22" s="111"/>
      <c r="BL22" s="111"/>
      <c r="BM22" s="111"/>
      <c r="BN22" s="111"/>
      <c r="BO22" s="111"/>
      <c r="BP22" s="111"/>
      <c r="BQ22" s="120">
        <v>16</v>
      </c>
      <c r="BR22" s="121"/>
      <c r="BS22" s="1003"/>
      <c r="BT22" s="1004"/>
      <c r="BU22" s="1004"/>
      <c r="BV22" s="1004"/>
      <c r="BW22" s="1004"/>
      <c r="BX22" s="1004"/>
      <c r="BY22" s="1004"/>
      <c r="BZ22" s="1004"/>
      <c r="CA22" s="1004"/>
      <c r="CB22" s="1004"/>
      <c r="CC22" s="1004"/>
      <c r="CD22" s="1004"/>
      <c r="CE22" s="1004"/>
      <c r="CF22" s="1004"/>
      <c r="CG22" s="1005"/>
      <c r="CH22" s="978"/>
      <c r="CI22" s="979"/>
      <c r="CJ22" s="979"/>
      <c r="CK22" s="979"/>
      <c r="CL22" s="980"/>
      <c r="CM22" s="978"/>
      <c r="CN22" s="979"/>
      <c r="CO22" s="979"/>
      <c r="CP22" s="979"/>
      <c r="CQ22" s="980"/>
      <c r="CR22" s="978"/>
      <c r="CS22" s="979"/>
      <c r="CT22" s="979"/>
      <c r="CU22" s="979"/>
      <c r="CV22" s="980"/>
      <c r="CW22" s="978"/>
      <c r="CX22" s="979"/>
      <c r="CY22" s="979"/>
      <c r="CZ22" s="979"/>
      <c r="DA22" s="980"/>
      <c r="DB22" s="978"/>
      <c r="DC22" s="979"/>
      <c r="DD22" s="979"/>
      <c r="DE22" s="979"/>
      <c r="DF22" s="980"/>
      <c r="DG22" s="978"/>
      <c r="DH22" s="979"/>
      <c r="DI22" s="979"/>
      <c r="DJ22" s="979"/>
      <c r="DK22" s="980"/>
      <c r="DL22" s="978"/>
      <c r="DM22" s="979"/>
      <c r="DN22" s="979"/>
      <c r="DO22" s="979"/>
      <c r="DP22" s="980"/>
      <c r="DQ22" s="978"/>
      <c r="DR22" s="979"/>
      <c r="DS22" s="979"/>
      <c r="DT22" s="979"/>
      <c r="DU22" s="980"/>
      <c r="DV22" s="981"/>
      <c r="DW22" s="982"/>
      <c r="DX22" s="982"/>
      <c r="DY22" s="982"/>
      <c r="DZ22" s="983"/>
      <c r="EA22" s="112"/>
    </row>
    <row r="23" spans="1:131" s="113" customFormat="1" ht="26.25" customHeight="1" thickBot="1" x14ac:dyDescent="0.2">
      <c r="A23" s="122" t="s">
        <v>323</v>
      </c>
      <c r="B23" s="934" t="s">
        <v>324</v>
      </c>
      <c r="C23" s="935"/>
      <c r="D23" s="935"/>
      <c r="E23" s="935"/>
      <c r="F23" s="935"/>
      <c r="G23" s="935"/>
      <c r="H23" s="935"/>
      <c r="I23" s="935"/>
      <c r="J23" s="935"/>
      <c r="K23" s="935"/>
      <c r="L23" s="935"/>
      <c r="M23" s="935"/>
      <c r="N23" s="935"/>
      <c r="O23" s="935"/>
      <c r="P23" s="936"/>
      <c r="Q23" s="1057">
        <v>5756</v>
      </c>
      <c r="R23" s="1058"/>
      <c r="S23" s="1058"/>
      <c r="T23" s="1058"/>
      <c r="U23" s="1058"/>
      <c r="V23" s="1058">
        <v>5420</v>
      </c>
      <c r="W23" s="1058"/>
      <c r="X23" s="1058"/>
      <c r="Y23" s="1058"/>
      <c r="Z23" s="1058"/>
      <c r="AA23" s="1058">
        <v>336</v>
      </c>
      <c r="AB23" s="1058"/>
      <c r="AC23" s="1058"/>
      <c r="AD23" s="1058"/>
      <c r="AE23" s="1059"/>
      <c r="AF23" s="1060">
        <v>204</v>
      </c>
      <c r="AG23" s="1058"/>
      <c r="AH23" s="1058"/>
      <c r="AI23" s="1058"/>
      <c r="AJ23" s="1061"/>
      <c r="AK23" s="1062"/>
      <c r="AL23" s="1063"/>
      <c r="AM23" s="1063"/>
      <c r="AN23" s="1063"/>
      <c r="AO23" s="1063"/>
      <c r="AP23" s="1058">
        <v>4294</v>
      </c>
      <c r="AQ23" s="1058"/>
      <c r="AR23" s="1058"/>
      <c r="AS23" s="1058"/>
      <c r="AT23" s="1058"/>
      <c r="AU23" s="1064"/>
      <c r="AV23" s="1064"/>
      <c r="AW23" s="1064"/>
      <c r="AX23" s="1064"/>
      <c r="AY23" s="1065"/>
      <c r="AZ23" s="1054" t="s">
        <v>325</v>
      </c>
      <c r="BA23" s="1055"/>
      <c r="BB23" s="1055"/>
      <c r="BC23" s="1055"/>
      <c r="BD23" s="1056"/>
      <c r="BE23" s="111"/>
      <c r="BF23" s="111"/>
      <c r="BG23" s="111"/>
      <c r="BH23" s="111"/>
      <c r="BI23" s="111"/>
      <c r="BJ23" s="111"/>
      <c r="BK23" s="111"/>
      <c r="BL23" s="111"/>
      <c r="BM23" s="111"/>
      <c r="BN23" s="111"/>
      <c r="BO23" s="111"/>
      <c r="BP23" s="111"/>
      <c r="BQ23" s="120">
        <v>17</v>
      </c>
      <c r="BR23" s="121"/>
      <c r="BS23" s="1003"/>
      <c r="BT23" s="1004"/>
      <c r="BU23" s="1004"/>
      <c r="BV23" s="1004"/>
      <c r="BW23" s="1004"/>
      <c r="BX23" s="1004"/>
      <c r="BY23" s="1004"/>
      <c r="BZ23" s="1004"/>
      <c r="CA23" s="1004"/>
      <c r="CB23" s="1004"/>
      <c r="CC23" s="1004"/>
      <c r="CD23" s="1004"/>
      <c r="CE23" s="1004"/>
      <c r="CF23" s="1004"/>
      <c r="CG23" s="1005"/>
      <c r="CH23" s="978"/>
      <c r="CI23" s="979"/>
      <c r="CJ23" s="979"/>
      <c r="CK23" s="979"/>
      <c r="CL23" s="980"/>
      <c r="CM23" s="978"/>
      <c r="CN23" s="979"/>
      <c r="CO23" s="979"/>
      <c r="CP23" s="979"/>
      <c r="CQ23" s="980"/>
      <c r="CR23" s="978"/>
      <c r="CS23" s="979"/>
      <c r="CT23" s="979"/>
      <c r="CU23" s="979"/>
      <c r="CV23" s="980"/>
      <c r="CW23" s="978"/>
      <c r="CX23" s="979"/>
      <c r="CY23" s="979"/>
      <c r="CZ23" s="979"/>
      <c r="DA23" s="980"/>
      <c r="DB23" s="978"/>
      <c r="DC23" s="979"/>
      <c r="DD23" s="979"/>
      <c r="DE23" s="979"/>
      <c r="DF23" s="980"/>
      <c r="DG23" s="978"/>
      <c r="DH23" s="979"/>
      <c r="DI23" s="979"/>
      <c r="DJ23" s="979"/>
      <c r="DK23" s="980"/>
      <c r="DL23" s="978"/>
      <c r="DM23" s="979"/>
      <c r="DN23" s="979"/>
      <c r="DO23" s="979"/>
      <c r="DP23" s="980"/>
      <c r="DQ23" s="978"/>
      <c r="DR23" s="979"/>
      <c r="DS23" s="979"/>
      <c r="DT23" s="979"/>
      <c r="DU23" s="980"/>
      <c r="DV23" s="981"/>
      <c r="DW23" s="982"/>
      <c r="DX23" s="982"/>
      <c r="DY23" s="982"/>
      <c r="DZ23" s="983"/>
      <c r="EA23" s="112"/>
    </row>
    <row r="24" spans="1:131" s="113" customFormat="1" ht="26.25" customHeight="1" x14ac:dyDescent="0.15">
      <c r="A24" s="1053" t="s">
        <v>326</v>
      </c>
      <c r="B24" s="1053"/>
      <c r="C24" s="1053"/>
      <c r="D24" s="1053"/>
      <c r="E24" s="1053"/>
      <c r="F24" s="1053"/>
      <c r="G24" s="1053"/>
      <c r="H24" s="1053"/>
      <c r="I24" s="1053"/>
      <c r="J24" s="1053"/>
      <c r="K24" s="1053"/>
      <c r="L24" s="1053"/>
      <c r="M24" s="1053"/>
      <c r="N24" s="1053"/>
      <c r="O24" s="1053"/>
      <c r="P24" s="1053"/>
      <c r="Q24" s="1053"/>
      <c r="R24" s="1053"/>
      <c r="S24" s="1053"/>
      <c r="T24" s="1053"/>
      <c r="U24" s="1053"/>
      <c r="V24" s="1053"/>
      <c r="W24" s="1053"/>
      <c r="X24" s="1053"/>
      <c r="Y24" s="1053"/>
      <c r="Z24" s="1053"/>
      <c r="AA24" s="1053"/>
      <c r="AB24" s="1053"/>
      <c r="AC24" s="1053"/>
      <c r="AD24" s="1053"/>
      <c r="AE24" s="1053"/>
      <c r="AF24" s="1053"/>
      <c r="AG24" s="1053"/>
      <c r="AH24" s="1053"/>
      <c r="AI24" s="1053"/>
      <c r="AJ24" s="1053"/>
      <c r="AK24" s="1053"/>
      <c r="AL24" s="1053"/>
      <c r="AM24" s="1053"/>
      <c r="AN24" s="1053"/>
      <c r="AO24" s="1053"/>
      <c r="AP24" s="1053"/>
      <c r="AQ24" s="1053"/>
      <c r="AR24" s="1053"/>
      <c r="AS24" s="1053"/>
      <c r="AT24" s="1053"/>
      <c r="AU24" s="1053"/>
      <c r="AV24" s="1053"/>
      <c r="AW24" s="1053"/>
      <c r="AX24" s="1053"/>
      <c r="AY24" s="1053"/>
      <c r="AZ24" s="110"/>
      <c r="BA24" s="110"/>
      <c r="BB24" s="110"/>
      <c r="BC24" s="110"/>
      <c r="BD24" s="110"/>
      <c r="BE24" s="111"/>
      <c r="BF24" s="111"/>
      <c r="BG24" s="111"/>
      <c r="BH24" s="111"/>
      <c r="BI24" s="111"/>
      <c r="BJ24" s="111"/>
      <c r="BK24" s="111"/>
      <c r="BL24" s="111"/>
      <c r="BM24" s="111"/>
      <c r="BN24" s="111"/>
      <c r="BO24" s="111"/>
      <c r="BP24" s="111"/>
      <c r="BQ24" s="120">
        <v>18</v>
      </c>
      <c r="BR24" s="121"/>
      <c r="BS24" s="1003"/>
      <c r="BT24" s="1004"/>
      <c r="BU24" s="1004"/>
      <c r="BV24" s="1004"/>
      <c r="BW24" s="1004"/>
      <c r="BX24" s="1004"/>
      <c r="BY24" s="1004"/>
      <c r="BZ24" s="1004"/>
      <c r="CA24" s="1004"/>
      <c r="CB24" s="1004"/>
      <c r="CC24" s="1004"/>
      <c r="CD24" s="1004"/>
      <c r="CE24" s="1004"/>
      <c r="CF24" s="1004"/>
      <c r="CG24" s="1005"/>
      <c r="CH24" s="978"/>
      <c r="CI24" s="979"/>
      <c r="CJ24" s="979"/>
      <c r="CK24" s="979"/>
      <c r="CL24" s="980"/>
      <c r="CM24" s="978"/>
      <c r="CN24" s="979"/>
      <c r="CO24" s="979"/>
      <c r="CP24" s="979"/>
      <c r="CQ24" s="980"/>
      <c r="CR24" s="978"/>
      <c r="CS24" s="979"/>
      <c r="CT24" s="979"/>
      <c r="CU24" s="979"/>
      <c r="CV24" s="980"/>
      <c r="CW24" s="978"/>
      <c r="CX24" s="979"/>
      <c r="CY24" s="979"/>
      <c r="CZ24" s="979"/>
      <c r="DA24" s="980"/>
      <c r="DB24" s="978"/>
      <c r="DC24" s="979"/>
      <c r="DD24" s="979"/>
      <c r="DE24" s="979"/>
      <c r="DF24" s="980"/>
      <c r="DG24" s="978"/>
      <c r="DH24" s="979"/>
      <c r="DI24" s="979"/>
      <c r="DJ24" s="979"/>
      <c r="DK24" s="980"/>
      <c r="DL24" s="978"/>
      <c r="DM24" s="979"/>
      <c r="DN24" s="979"/>
      <c r="DO24" s="979"/>
      <c r="DP24" s="980"/>
      <c r="DQ24" s="978"/>
      <c r="DR24" s="979"/>
      <c r="DS24" s="979"/>
      <c r="DT24" s="979"/>
      <c r="DU24" s="980"/>
      <c r="DV24" s="981"/>
      <c r="DW24" s="982"/>
      <c r="DX24" s="982"/>
      <c r="DY24" s="982"/>
      <c r="DZ24" s="983"/>
      <c r="EA24" s="112"/>
    </row>
    <row r="25" spans="1:131" s="105" customFormat="1" ht="26.25" customHeight="1" thickBot="1" x14ac:dyDescent="0.2">
      <c r="A25" s="1052" t="s">
        <v>327</v>
      </c>
      <c r="B25" s="1052"/>
      <c r="C25" s="1052"/>
      <c r="D25" s="1052"/>
      <c r="E25" s="1052"/>
      <c r="F25" s="1052"/>
      <c r="G25" s="1052"/>
      <c r="H25" s="1052"/>
      <c r="I25" s="1052"/>
      <c r="J25" s="1052"/>
      <c r="K25" s="1052"/>
      <c r="L25" s="1052"/>
      <c r="M25" s="1052"/>
      <c r="N25" s="1052"/>
      <c r="O25" s="1052"/>
      <c r="P25" s="1052"/>
      <c r="Q25" s="1052"/>
      <c r="R25" s="1052"/>
      <c r="S25" s="1052"/>
      <c r="T25" s="1052"/>
      <c r="U25" s="1052"/>
      <c r="V25" s="1052"/>
      <c r="W25" s="1052"/>
      <c r="X25" s="1052"/>
      <c r="Y25" s="1052"/>
      <c r="Z25" s="1052"/>
      <c r="AA25" s="1052"/>
      <c r="AB25" s="1052"/>
      <c r="AC25" s="1052"/>
      <c r="AD25" s="1052"/>
      <c r="AE25" s="1052"/>
      <c r="AF25" s="1052"/>
      <c r="AG25" s="1052"/>
      <c r="AH25" s="1052"/>
      <c r="AI25" s="1052"/>
      <c r="AJ25" s="1052"/>
      <c r="AK25" s="1052"/>
      <c r="AL25" s="1052"/>
      <c r="AM25" s="1052"/>
      <c r="AN25" s="1052"/>
      <c r="AO25" s="1052"/>
      <c r="AP25" s="1052"/>
      <c r="AQ25" s="1052"/>
      <c r="AR25" s="1052"/>
      <c r="AS25" s="1052"/>
      <c r="AT25" s="1052"/>
      <c r="AU25" s="1052"/>
      <c r="AV25" s="1052"/>
      <c r="AW25" s="1052"/>
      <c r="AX25" s="1052"/>
      <c r="AY25" s="1052"/>
      <c r="AZ25" s="1052"/>
      <c r="BA25" s="1052"/>
      <c r="BB25" s="1052"/>
      <c r="BC25" s="1052"/>
      <c r="BD25" s="1052"/>
      <c r="BE25" s="1052"/>
      <c r="BF25" s="1052"/>
      <c r="BG25" s="1052"/>
      <c r="BH25" s="1052"/>
      <c r="BI25" s="1052"/>
      <c r="BJ25" s="110"/>
      <c r="BK25" s="110"/>
      <c r="BL25" s="110"/>
      <c r="BM25" s="110"/>
      <c r="BN25" s="110"/>
      <c r="BO25" s="123"/>
      <c r="BP25" s="123"/>
      <c r="BQ25" s="120">
        <v>19</v>
      </c>
      <c r="BR25" s="121"/>
      <c r="BS25" s="1003"/>
      <c r="BT25" s="1004"/>
      <c r="BU25" s="1004"/>
      <c r="BV25" s="1004"/>
      <c r="BW25" s="1004"/>
      <c r="BX25" s="1004"/>
      <c r="BY25" s="1004"/>
      <c r="BZ25" s="1004"/>
      <c r="CA25" s="1004"/>
      <c r="CB25" s="1004"/>
      <c r="CC25" s="1004"/>
      <c r="CD25" s="1004"/>
      <c r="CE25" s="1004"/>
      <c r="CF25" s="1004"/>
      <c r="CG25" s="1005"/>
      <c r="CH25" s="978"/>
      <c r="CI25" s="979"/>
      <c r="CJ25" s="979"/>
      <c r="CK25" s="979"/>
      <c r="CL25" s="980"/>
      <c r="CM25" s="978"/>
      <c r="CN25" s="979"/>
      <c r="CO25" s="979"/>
      <c r="CP25" s="979"/>
      <c r="CQ25" s="980"/>
      <c r="CR25" s="978"/>
      <c r="CS25" s="979"/>
      <c r="CT25" s="979"/>
      <c r="CU25" s="979"/>
      <c r="CV25" s="980"/>
      <c r="CW25" s="978"/>
      <c r="CX25" s="979"/>
      <c r="CY25" s="979"/>
      <c r="CZ25" s="979"/>
      <c r="DA25" s="980"/>
      <c r="DB25" s="978"/>
      <c r="DC25" s="979"/>
      <c r="DD25" s="979"/>
      <c r="DE25" s="979"/>
      <c r="DF25" s="980"/>
      <c r="DG25" s="978"/>
      <c r="DH25" s="979"/>
      <c r="DI25" s="979"/>
      <c r="DJ25" s="979"/>
      <c r="DK25" s="980"/>
      <c r="DL25" s="978"/>
      <c r="DM25" s="979"/>
      <c r="DN25" s="979"/>
      <c r="DO25" s="979"/>
      <c r="DP25" s="980"/>
      <c r="DQ25" s="978"/>
      <c r="DR25" s="979"/>
      <c r="DS25" s="979"/>
      <c r="DT25" s="979"/>
      <c r="DU25" s="980"/>
      <c r="DV25" s="981"/>
      <c r="DW25" s="982"/>
      <c r="DX25" s="982"/>
      <c r="DY25" s="982"/>
      <c r="DZ25" s="983"/>
      <c r="EA25" s="104"/>
    </row>
    <row r="26" spans="1:131" s="105" customFormat="1" ht="26.25" customHeight="1" x14ac:dyDescent="0.15">
      <c r="A26" s="984" t="s">
        <v>301</v>
      </c>
      <c r="B26" s="985"/>
      <c r="C26" s="985"/>
      <c r="D26" s="985"/>
      <c r="E26" s="985"/>
      <c r="F26" s="985"/>
      <c r="G26" s="985"/>
      <c r="H26" s="985"/>
      <c r="I26" s="985"/>
      <c r="J26" s="985"/>
      <c r="K26" s="985"/>
      <c r="L26" s="985"/>
      <c r="M26" s="985"/>
      <c r="N26" s="985"/>
      <c r="O26" s="985"/>
      <c r="P26" s="986"/>
      <c r="Q26" s="990" t="s">
        <v>328</v>
      </c>
      <c r="R26" s="991"/>
      <c r="S26" s="991"/>
      <c r="T26" s="991"/>
      <c r="U26" s="992"/>
      <c r="V26" s="990" t="s">
        <v>329</v>
      </c>
      <c r="W26" s="991"/>
      <c r="X26" s="991"/>
      <c r="Y26" s="991"/>
      <c r="Z26" s="992"/>
      <c r="AA26" s="990" t="s">
        <v>330</v>
      </c>
      <c r="AB26" s="991"/>
      <c r="AC26" s="991"/>
      <c r="AD26" s="991"/>
      <c r="AE26" s="991"/>
      <c r="AF26" s="1048" t="s">
        <v>331</v>
      </c>
      <c r="AG26" s="997"/>
      <c r="AH26" s="997"/>
      <c r="AI26" s="997"/>
      <c r="AJ26" s="1049"/>
      <c r="AK26" s="991" t="s">
        <v>332</v>
      </c>
      <c r="AL26" s="991"/>
      <c r="AM26" s="991"/>
      <c r="AN26" s="991"/>
      <c r="AO26" s="992"/>
      <c r="AP26" s="990" t="s">
        <v>333</v>
      </c>
      <c r="AQ26" s="991"/>
      <c r="AR26" s="991"/>
      <c r="AS26" s="991"/>
      <c r="AT26" s="992"/>
      <c r="AU26" s="990" t="s">
        <v>334</v>
      </c>
      <c r="AV26" s="991"/>
      <c r="AW26" s="991"/>
      <c r="AX26" s="991"/>
      <c r="AY26" s="992"/>
      <c r="AZ26" s="990" t="s">
        <v>335</v>
      </c>
      <c r="BA26" s="991"/>
      <c r="BB26" s="991"/>
      <c r="BC26" s="991"/>
      <c r="BD26" s="992"/>
      <c r="BE26" s="990" t="s">
        <v>308</v>
      </c>
      <c r="BF26" s="991"/>
      <c r="BG26" s="991"/>
      <c r="BH26" s="991"/>
      <c r="BI26" s="1006"/>
      <c r="BJ26" s="110"/>
      <c r="BK26" s="110"/>
      <c r="BL26" s="110"/>
      <c r="BM26" s="110"/>
      <c r="BN26" s="110"/>
      <c r="BO26" s="123"/>
      <c r="BP26" s="123"/>
      <c r="BQ26" s="120">
        <v>20</v>
      </c>
      <c r="BR26" s="121"/>
      <c r="BS26" s="1003"/>
      <c r="BT26" s="1004"/>
      <c r="BU26" s="1004"/>
      <c r="BV26" s="1004"/>
      <c r="BW26" s="1004"/>
      <c r="BX26" s="1004"/>
      <c r="BY26" s="1004"/>
      <c r="BZ26" s="1004"/>
      <c r="CA26" s="1004"/>
      <c r="CB26" s="1004"/>
      <c r="CC26" s="1004"/>
      <c r="CD26" s="1004"/>
      <c r="CE26" s="1004"/>
      <c r="CF26" s="1004"/>
      <c r="CG26" s="1005"/>
      <c r="CH26" s="978"/>
      <c r="CI26" s="979"/>
      <c r="CJ26" s="979"/>
      <c r="CK26" s="979"/>
      <c r="CL26" s="980"/>
      <c r="CM26" s="978"/>
      <c r="CN26" s="979"/>
      <c r="CO26" s="979"/>
      <c r="CP26" s="979"/>
      <c r="CQ26" s="980"/>
      <c r="CR26" s="978"/>
      <c r="CS26" s="979"/>
      <c r="CT26" s="979"/>
      <c r="CU26" s="979"/>
      <c r="CV26" s="980"/>
      <c r="CW26" s="978"/>
      <c r="CX26" s="979"/>
      <c r="CY26" s="979"/>
      <c r="CZ26" s="979"/>
      <c r="DA26" s="980"/>
      <c r="DB26" s="978"/>
      <c r="DC26" s="979"/>
      <c r="DD26" s="979"/>
      <c r="DE26" s="979"/>
      <c r="DF26" s="980"/>
      <c r="DG26" s="978"/>
      <c r="DH26" s="979"/>
      <c r="DI26" s="979"/>
      <c r="DJ26" s="979"/>
      <c r="DK26" s="980"/>
      <c r="DL26" s="978"/>
      <c r="DM26" s="979"/>
      <c r="DN26" s="979"/>
      <c r="DO26" s="979"/>
      <c r="DP26" s="980"/>
      <c r="DQ26" s="978"/>
      <c r="DR26" s="979"/>
      <c r="DS26" s="979"/>
      <c r="DT26" s="979"/>
      <c r="DU26" s="980"/>
      <c r="DV26" s="981"/>
      <c r="DW26" s="982"/>
      <c r="DX26" s="982"/>
      <c r="DY26" s="982"/>
      <c r="DZ26" s="983"/>
      <c r="EA26" s="104"/>
    </row>
    <row r="27" spans="1:131" s="105" customFormat="1" ht="26.25" customHeight="1" thickBot="1" x14ac:dyDescent="0.2">
      <c r="A27" s="987"/>
      <c r="B27" s="988"/>
      <c r="C27" s="988"/>
      <c r="D27" s="988"/>
      <c r="E27" s="988"/>
      <c r="F27" s="988"/>
      <c r="G27" s="988"/>
      <c r="H27" s="988"/>
      <c r="I27" s="988"/>
      <c r="J27" s="988"/>
      <c r="K27" s="988"/>
      <c r="L27" s="988"/>
      <c r="M27" s="988"/>
      <c r="N27" s="988"/>
      <c r="O27" s="988"/>
      <c r="P27" s="989"/>
      <c r="Q27" s="993"/>
      <c r="R27" s="994"/>
      <c r="S27" s="994"/>
      <c r="T27" s="994"/>
      <c r="U27" s="995"/>
      <c r="V27" s="993"/>
      <c r="W27" s="994"/>
      <c r="X27" s="994"/>
      <c r="Y27" s="994"/>
      <c r="Z27" s="995"/>
      <c r="AA27" s="993"/>
      <c r="AB27" s="994"/>
      <c r="AC27" s="994"/>
      <c r="AD27" s="994"/>
      <c r="AE27" s="994"/>
      <c r="AF27" s="1050"/>
      <c r="AG27" s="1000"/>
      <c r="AH27" s="1000"/>
      <c r="AI27" s="1000"/>
      <c r="AJ27" s="1051"/>
      <c r="AK27" s="994"/>
      <c r="AL27" s="994"/>
      <c r="AM27" s="994"/>
      <c r="AN27" s="994"/>
      <c r="AO27" s="995"/>
      <c r="AP27" s="993"/>
      <c r="AQ27" s="994"/>
      <c r="AR27" s="994"/>
      <c r="AS27" s="994"/>
      <c r="AT27" s="995"/>
      <c r="AU27" s="993"/>
      <c r="AV27" s="994"/>
      <c r="AW27" s="994"/>
      <c r="AX27" s="994"/>
      <c r="AY27" s="995"/>
      <c r="AZ27" s="993"/>
      <c r="BA27" s="994"/>
      <c r="BB27" s="994"/>
      <c r="BC27" s="994"/>
      <c r="BD27" s="995"/>
      <c r="BE27" s="993"/>
      <c r="BF27" s="994"/>
      <c r="BG27" s="994"/>
      <c r="BH27" s="994"/>
      <c r="BI27" s="1007"/>
      <c r="BJ27" s="110"/>
      <c r="BK27" s="110"/>
      <c r="BL27" s="110"/>
      <c r="BM27" s="110"/>
      <c r="BN27" s="110"/>
      <c r="BO27" s="123"/>
      <c r="BP27" s="123"/>
      <c r="BQ27" s="120">
        <v>21</v>
      </c>
      <c r="BR27" s="121"/>
      <c r="BS27" s="1003"/>
      <c r="BT27" s="1004"/>
      <c r="BU27" s="1004"/>
      <c r="BV27" s="1004"/>
      <c r="BW27" s="1004"/>
      <c r="BX27" s="1004"/>
      <c r="BY27" s="1004"/>
      <c r="BZ27" s="1004"/>
      <c r="CA27" s="1004"/>
      <c r="CB27" s="1004"/>
      <c r="CC27" s="1004"/>
      <c r="CD27" s="1004"/>
      <c r="CE27" s="1004"/>
      <c r="CF27" s="1004"/>
      <c r="CG27" s="1005"/>
      <c r="CH27" s="978"/>
      <c r="CI27" s="979"/>
      <c r="CJ27" s="979"/>
      <c r="CK27" s="979"/>
      <c r="CL27" s="980"/>
      <c r="CM27" s="978"/>
      <c r="CN27" s="979"/>
      <c r="CO27" s="979"/>
      <c r="CP27" s="979"/>
      <c r="CQ27" s="980"/>
      <c r="CR27" s="978"/>
      <c r="CS27" s="979"/>
      <c r="CT27" s="979"/>
      <c r="CU27" s="979"/>
      <c r="CV27" s="980"/>
      <c r="CW27" s="978"/>
      <c r="CX27" s="979"/>
      <c r="CY27" s="979"/>
      <c r="CZ27" s="979"/>
      <c r="DA27" s="980"/>
      <c r="DB27" s="978"/>
      <c r="DC27" s="979"/>
      <c r="DD27" s="979"/>
      <c r="DE27" s="979"/>
      <c r="DF27" s="980"/>
      <c r="DG27" s="978"/>
      <c r="DH27" s="979"/>
      <c r="DI27" s="979"/>
      <c r="DJ27" s="979"/>
      <c r="DK27" s="980"/>
      <c r="DL27" s="978"/>
      <c r="DM27" s="979"/>
      <c r="DN27" s="979"/>
      <c r="DO27" s="979"/>
      <c r="DP27" s="980"/>
      <c r="DQ27" s="978"/>
      <c r="DR27" s="979"/>
      <c r="DS27" s="979"/>
      <c r="DT27" s="979"/>
      <c r="DU27" s="980"/>
      <c r="DV27" s="981"/>
      <c r="DW27" s="982"/>
      <c r="DX27" s="982"/>
      <c r="DY27" s="982"/>
      <c r="DZ27" s="983"/>
      <c r="EA27" s="104"/>
    </row>
    <row r="28" spans="1:131" s="105" customFormat="1" ht="26.25" customHeight="1" thickTop="1" x14ac:dyDescent="0.15">
      <c r="A28" s="124">
        <v>1</v>
      </c>
      <c r="B28" s="1039" t="s">
        <v>336</v>
      </c>
      <c r="C28" s="1040"/>
      <c r="D28" s="1040"/>
      <c r="E28" s="1040"/>
      <c r="F28" s="1040"/>
      <c r="G28" s="1040"/>
      <c r="H28" s="1040"/>
      <c r="I28" s="1040"/>
      <c r="J28" s="1040"/>
      <c r="K28" s="1040"/>
      <c r="L28" s="1040"/>
      <c r="M28" s="1040"/>
      <c r="N28" s="1040"/>
      <c r="O28" s="1040"/>
      <c r="P28" s="1041"/>
      <c r="Q28" s="1042">
        <v>1565</v>
      </c>
      <c r="R28" s="1043"/>
      <c r="S28" s="1043"/>
      <c r="T28" s="1043"/>
      <c r="U28" s="1043"/>
      <c r="V28" s="1043">
        <v>1425</v>
      </c>
      <c r="W28" s="1043"/>
      <c r="X28" s="1043"/>
      <c r="Y28" s="1043"/>
      <c r="Z28" s="1043"/>
      <c r="AA28" s="1043">
        <v>140</v>
      </c>
      <c r="AB28" s="1043"/>
      <c r="AC28" s="1043"/>
      <c r="AD28" s="1043"/>
      <c r="AE28" s="1044"/>
      <c r="AF28" s="1045">
        <v>140</v>
      </c>
      <c r="AG28" s="1043"/>
      <c r="AH28" s="1043"/>
      <c r="AI28" s="1043"/>
      <c r="AJ28" s="1046"/>
      <c r="AK28" s="1047">
        <v>102</v>
      </c>
      <c r="AL28" s="1035"/>
      <c r="AM28" s="1035"/>
      <c r="AN28" s="1035"/>
      <c r="AO28" s="1035"/>
      <c r="AP28" s="1035" t="s">
        <v>321</v>
      </c>
      <c r="AQ28" s="1035"/>
      <c r="AR28" s="1035"/>
      <c r="AS28" s="1035"/>
      <c r="AT28" s="1035"/>
      <c r="AU28" s="1035" t="s">
        <v>321</v>
      </c>
      <c r="AV28" s="1035"/>
      <c r="AW28" s="1035"/>
      <c r="AX28" s="1035"/>
      <c r="AY28" s="1035"/>
      <c r="AZ28" s="1036" t="s">
        <v>321</v>
      </c>
      <c r="BA28" s="1036"/>
      <c r="BB28" s="1036"/>
      <c r="BC28" s="1036"/>
      <c r="BD28" s="1036"/>
      <c r="BE28" s="1037"/>
      <c r="BF28" s="1037"/>
      <c r="BG28" s="1037"/>
      <c r="BH28" s="1037"/>
      <c r="BI28" s="1038"/>
      <c r="BJ28" s="110"/>
      <c r="BK28" s="110"/>
      <c r="BL28" s="110"/>
      <c r="BM28" s="110"/>
      <c r="BN28" s="110"/>
      <c r="BO28" s="123"/>
      <c r="BP28" s="123"/>
      <c r="BQ28" s="120">
        <v>22</v>
      </c>
      <c r="BR28" s="121"/>
      <c r="BS28" s="1003"/>
      <c r="BT28" s="1004"/>
      <c r="BU28" s="1004"/>
      <c r="BV28" s="1004"/>
      <c r="BW28" s="1004"/>
      <c r="BX28" s="1004"/>
      <c r="BY28" s="1004"/>
      <c r="BZ28" s="1004"/>
      <c r="CA28" s="1004"/>
      <c r="CB28" s="1004"/>
      <c r="CC28" s="1004"/>
      <c r="CD28" s="1004"/>
      <c r="CE28" s="1004"/>
      <c r="CF28" s="1004"/>
      <c r="CG28" s="1005"/>
      <c r="CH28" s="978"/>
      <c r="CI28" s="979"/>
      <c r="CJ28" s="979"/>
      <c r="CK28" s="979"/>
      <c r="CL28" s="980"/>
      <c r="CM28" s="978"/>
      <c r="CN28" s="979"/>
      <c r="CO28" s="979"/>
      <c r="CP28" s="979"/>
      <c r="CQ28" s="980"/>
      <c r="CR28" s="978"/>
      <c r="CS28" s="979"/>
      <c r="CT28" s="979"/>
      <c r="CU28" s="979"/>
      <c r="CV28" s="980"/>
      <c r="CW28" s="978"/>
      <c r="CX28" s="979"/>
      <c r="CY28" s="979"/>
      <c r="CZ28" s="979"/>
      <c r="DA28" s="980"/>
      <c r="DB28" s="978"/>
      <c r="DC28" s="979"/>
      <c r="DD28" s="979"/>
      <c r="DE28" s="979"/>
      <c r="DF28" s="980"/>
      <c r="DG28" s="978"/>
      <c r="DH28" s="979"/>
      <c r="DI28" s="979"/>
      <c r="DJ28" s="979"/>
      <c r="DK28" s="980"/>
      <c r="DL28" s="978"/>
      <c r="DM28" s="979"/>
      <c r="DN28" s="979"/>
      <c r="DO28" s="979"/>
      <c r="DP28" s="980"/>
      <c r="DQ28" s="978"/>
      <c r="DR28" s="979"/>
      <c r="DS28" s="979"/>
      <c r="DT28" s="979"/>
      <c r="DU28" s="980"/>
      <c r="DV28" s="981"/>
      <c r="DW28" s="982"/>
      <c r="DX28" s="982"/>
      <c r="DY28" s="982"/>
      <c r="DZ28" s="983"/>
      <c r="EA28" s="104"/>
    </row>
    <row r="29" spans="1:131" s="105" customFormat="1" ht="26.25" customHeight="1" x14ac:dyDescent="0.15">
      <c r="A29" s="124">
        <v>2</v>
      </c>
      <c r="B29" s="1020" t="s">
        <v>337</v>
      </c>
      <c r="C29" s="1021"/>
      <c r="D29" s="1021"/>
      <c r="E29" s="1021"/>
      <c r="F29" s="1021"/>
      <c r="G29" s="1021"/>
      <c r="H29" s="1021"/>
      <c r="I29" s="1021"/>
      <c r="J29" s="1021"/>
      <c r="K29" s="1021"/>
      <c r="L29" s="1021"/>
      <c r="M29" s="1021"/>
      <c r="N29" s="1021"/>
      <c r="O29" s="1021"/>
      <c r="P29" s="1022"/>
      <c r="Q29" s="1032">
        <v>962</v>
      </c>
      <c r="R29" s="1033"/>
      <c r="S29" s="1033"/>
      <c r="T29" s="1033"/>
      <c r="U29" s="1033"/>
      <c r="V29" s="1033">
        <v>908</v>
      </c>
      <c r="W29" s="1033"/>
      <c r="X29" s="1033"/>
      <c r="Y29" s="1033"/>
      <c r="Z29" s="1033"/>
      <c r="AA29" s="1033">
        <v>55</v>
      </c>
      <c r="AB29" s="1033"/>
      <c r="AC29" s="1033"/>
      <c r="AD29" s="1033"/>
      <c r="AE29" s="1034"/>
      <c r="AF29" s="1026">
        <v>55</v>
      </c>
      <c r="AG29" s="1027"/>
      <c r="AH29" s="1027"/>
      <c r="AI29" s="1027"/>
      <c r="AJ29" s="1028"/>
      <c r="AK29" s="967">
        <v>166</v>
      </c>
      <c r="AL29" s="958"/>
      <c r="AM29" s="958"/>
      <c r="AN29" s="958"/>
      <c r="AO29" s="958"/>
      <c r="AP29" s="958" t="s">
        <v>321</v>
      </c>
      <c r="AQ29" s="958"/>
      <c r="AR29" s="958"/>
      <c r="AS29" s="958"/>
      <c r="AT29" s="958"/>
      <c r="AU29" s="958" t="s">
        <v>321</v>
      </c>
      <c r="AV29" s="958"/>
      <c r="AW29" s="958"/>
      <c r="AX29" s="958"/>
      <c r="AY29" s="958"/>
      <c r="AZ29" s="958" t="s">
        <v>321</v>
      </c>
      <c r="BA29" s="958"/>
      <c r="BB29" s="958"/>
      <c r="BC29" s="958"/>
      <c r="BD29" s="958"/>
      <c r="BE29" s="1015"/>
      <c r="BF29" s="1015"/>
      <c r="BG29" s="1015"/>
      <c r="BH29" s="1015"/>
      <c r="BI29" s="1016"/>
      <c r="BJ29" s="110"/>
      <c r="BK29" s="110"/>
      <c r="BL29" s="110"/>
      <c r="BM29" s="110"/>
      <c r="BN29" s="110"/>
      <c r="BO29" s="123"/>
      <c r="BP29" s="123"/>
      <c r="BQ29" s="120">
        <v>23</v>
      </c>
      <c r="BR29" s="121"/>
      <c r="BS29" s="1003"/>
      <c r="BT29" s="1004"/>
      <c r="BU29" s="1004"/>
      <c r="BV29" s="1004"/>
      <c r="BW29" s="1004"/>
      <c r="BX29" s="1004"/>
      <c r="BY29" s="1004"/>
      <c r="BZ29" s="1004"/>
      <c r="CA29" s="1004"/>
      <c r="CB29" s="1004"/>
      <c r="CC29" s="1004"/>
      <c r="CD29" s="1004"/>
      <c r="CE29" s="1004"/>
      <c r="CF29" s="1004"/>
      <c r="CG29" s="1005"/>
      <c r="CH29" s="978"/>
      <c r="CI29" s="979"/>
      <c r="CJ29" s="979"/>
      <c r="CK29" s="979"/>
      <c r="CL29" s="980"/>
      <c r="CM29" s="978"/>
      <c r="CN29" s="979"/>
      <c r="CO29" s="979"/>
      <c r="CP29" s="979"/>
      <c r="CQ29" s="980"/>
      <c r="CR29" s="978"/>
      <c r="CS29" s="979"/>
      <c r="CT29" s="979"/>
      <c r="CU29" s="979"/>
      <c r="CV29" s="980"/>
      <c r="CW29" s="978"/>
      <c r="CX29" s="979"/>
      <c r="CY29" s="979"/>
      <c r="CZ29" s="979"/>
      <c r="DA29" s="980"/>
      <c r="DB29" s="978"/>
      <c r="DC29" s="979"/>
      <c r="DD29" s="979"/>
      <c r="DE29" s="979"/>
      <c r="DF29" s="980"/>
      <c r="DG29" s="978"/>
      <c r="DH29" s="979"/>
      <c r="DI29" s="979"/>
      <c r="DJ29" s="979"/>
      <c r="DK29" s="980"/>
      <c r="DL29" s="978"/>
      <c r="DM29" s="979"/>
      <c r="DN29" s="979"/>
      <c r="DO29" s="979"/>
      <c r="DP29" s="980"/>
      <c r="DQ29" s="978"/>
      <c r="DR29" s="979"/>
      <c r="DS29" s="979"/>
      <c r="DT29" s="979"/>
      <c r="DU29" s="980"/>
      <c r="DV29" s="981"/>
      <c r="DW29" s="982"/>
      <c r="DX29" s="982"/>
      <c r="DY29" s="982"/>
      <c r="DZ29" s="983"/>
      <c r="EA29" s="104"/>
    </row>
    <row r="30" spans="1:131" s="105" customFormat="1" ht="26.25" customHeight="1" x14ac:dyDescent="0.15">
      <c r="A30" s="124">
        <v>3</v>
      </c>
      <c r="B30" s="1020" t="s">
        <v>338</v>
      </c>
      <c r="C30" s="1021"/>
      <c r="D30" s="1021"/>
      <c r="E30" s="1021"/>
      <c r="F30" s="1021"/>
      <c r="G30" s="1021"/>
      <c r="H30" s="1021"/>
      <c r="I30" s="1021"/>
      <c r="J30" s="1021"/>
      <c r="K30" s="1021"/>
      <c r="L30" s="1021"/>
      <c r="M30" s="1021"/>
      <c r="N30" s="1021"/>
      <c r="O30" s="1021"/>
      <c r="P30" s="1022"/>
      <c r="Q30" s="1032">
        <v>98</v>
      </c>
      <c r="R30" s="1033"/>
      <c r="S30" s="1033"/>
      <c r="T30" s="1033"/>
      <c r="U30" s="1033"/>
      <c r="V30" s="1033">
        <v>98</v>
      </c>
      <c r="W30" s="1033"/>
      <c r="X30" s="1033"/>
      <c r="Y30" s="1033"/>
      <c r="Z30" s="1033"/>
      <c r="AA30" s="1033">
        <v>1</v>
      </c>
      <c r="AB30" s="1033"/>
      <c r="AC30" s="1033"/>
      <c r="AD30" s="1033"/>
      <c r="AE30" s="1034"/>
      <c r="AF30" s="1026">
        <v>1</v>
      </c>
      <c r="AG30" s="1027"/>
      <c r="AH30" s="1027"/>
      <c r="AI30" s="1027"/>
      <c r="AJ30" s="1028"/>
      <c r="AK30" s="967">
        <v>30</v>
      </c>
      <c r="AL30" s="958"/>
      <c r="AM30" s="958"/>
      <c r="AN30" s="958"/>
      <c r="AO30" s="958"/>
      <c r="AP30" s="958" t="s">
        <v>321</v>
      </c>
      <c r="AQ30" s="958"/>
      <c r="AR30" s="958"/>
      <c r="AS30" s="958"/>
      <c r="AT30" s="958"/>
      <c r="AU30" s="958" t="s">
        <v>321</v>
      </c>
      <c r="AV30" s="958"/>
      <c r="AW30" s="958"/>
      <c r="AX30" s="958"/>
      <c r="AY30" s="958"/>
      <c r="AZ30" s="958" t="s">
        <v>321</v>
      </c>
      <c r="BA30" s="958"/>
      <c r="BB30" s="958"/>
      <c r="BC30" s="958"/>
      <c r="BD30" s="958"/>
      <c r="BE30" s="1015"/>
      <c r="BF30" s="1015"/>
      <c r="BG30" s="1015"/>
      <c r="BH30" s="1015"/>
      <c r="BI30" s="1016"/>
      <c r="BJ30" s="110"/>
      <c r="BK30" s="110"/>
      <c r="BL30" s="110"/>
      <c r="BM30" s="110"/>
      <c r="BN30" s="110"/>
      <c r="BO30" s="123"/>
      <c r="BP30" s="123"/>
      <c r="BQ30" s="120">
        <v>24</v>
      </c>
      <c r="BR30" s="121"/>
      <c r="BS30" s="1003"/>
      <c r="BT30" s="1004"/>
      <c r="BU30" s="1004"/>
      <c r="BV30" s="1004"/>
      <c r="BW30" s="1004"/>
      <c r="BX30" s="1004"/>
      <c r="BY30" s="1004"/>
      <c r="BZ30" s="1004"/>
      <c r="CA30" s="1004"/>
      <c r="CB30" s="1004"/>
      <c r="CC30" s="1004"/>
      <c r="CD30" s="1004"/>
      <c r="CE30" s="1004"/>
      <c r="CF30" s="1004"/>
      <c r="CG30" s="1005"/>
      <c r="CH30" s="978"/>
      <c r="CI30" s="979"/>
      <c r="CJ30" s="979"/>
      <c r="CK30" s="979"/>
      <c r="CL30" s="980"/>
      <c r="CM30" s="978"/>
      <c r="CN30" s="979"/>
      <c r="CO30" s="979"/>
      <c r="CP30" s="979"/>
      <c r="CQ30" s="980"/>
      <c r="CR30" s="978"/>
      <c r="CS30" s="979"/>
      <c r="CT30" s="979"/>
      <c r="CU30" s="979"/>
      <c r="CV30" s="980"/>
      <c r="CW30" s="978"/>
      <c r="CX30" s="979"/>
      <c r="CY30" s="979"/>
      <c r="CZ30" s="979"/>
      <c r="DA30" s="980"/>
      <c r="DB30" s="978"/>
      <c r="DC30" s="979"/>
      <c r="DD30" s="979"/>
      <c r="DE30" s="979"/>
      <c r="DF30" s="980"/>
      <c r="DG30" s="978"/>
      <c r="DH30" s="979"/>
      <c r="DI30" s="979"/>
      <c r="DJ30" s="979"/>
      <c r="DK30" s="980"/>
      <c r="DL30" s="978"/>
      <c r="DM30" s="979"/>
      <c r="DN30" s="979"/>
      <c r="DO30" s="979"/>
      <c r="DP30" s="980"/>
      <c r="DQ30" s="978"/>
      <c r="DR30" s="979"/>
      <c r="DS30" s="979"/>
      <c r="DT30" s="979"/>
      <c r="DU30" s="980"/>
      <c r="DV30" s="981"/>
      <c r="DW30" s="982"/>
      <c r="DX30" s="982"/>
      <c r="DY30" s="982"/>
      <c r="DZ30" s="983"/>
      <c r="EA30" s="104"/>
    </row>
    <row r="31" spans="1:131" s="105" customFormat="1" ht="26.25" customHeight="1" x14ac:dyDescent="0.15">
      <c r="A31" s="124">
        <v>4</v>
      </c>
      <c r="B31" s="1020" t="s">
        <v>339</v>
      </c>
      <c r="C31" s="1021"/>
      <c r="D31" s="1021"/>
      <c r="E31" s="1021"/>
      <c r="F31" s="1021"/>
      <c r="G31" s="1021"/>
      <c r="H31" s="1021"/>
      <c r="I31" s="1021"/>
      <c r="J31" s="1021"/>
      <c r="K31" s="1021"/>
      <c r="L31" s="1021"/>
      <c r="M31" s="1021"/>
      <c r="N31" s="1021"/>
      <c r="O31" s="1021"/>
      <c r="P31" s="1022"/>
      <c r="Q31" s="1032">
        <v>485</v>
      </c>
      <c r="R31" s="1033"/>
      <c r="S31" s="1033"/>
      <c r="T31" s="1033"/>
      <c r="U31" s="1033"/>
      <c r="V31" s="1033">
        <v>461</v>
      </c>
      <c r="W31" s="1033"/>
      <c r="X31" s="1033"/>
      <c r="Y31" s="1033"/>
      <c r="Z31" s="1033"/>
      <c r="AA31" s="1033">
        <v>24</v>
      </c>
      <c r="AB31" s="1033"/>
      <c r="AC31" s="1033"/>
      <c r="AD31" s="1033"/>
      <c r="AE31" s="1034"/>
      <c r="AF31" s="1026">
        <v>24</v>
      </c>
      <c r="AG31" s="1027"/>
      <c r="AH31" s="1027"/>
      <c r="AI31" s="1027"/>
      <c r="AJ31" s="1028"/>
      <c r="AK31" s="967">
        <v>216</v>
      </c>
      <c r="AL31" s="958"/>
      <c r="AM31" s="958"/>
      <c r="AN31" s="958"/>
      <c r="AO31" s="958"/>
      <c r="AP31" s="958">
        <v>3638</v>
      </c>
      <c r="AQ31" s="958"/>
      <c r="AR31" s="958"/>
      <c r="AS31" s="958"/>
      <c r="AT31" s="958"/>
      <c r="AU31" s="958">
        <v>3434</v>
      </c>
      <c r="AV31" s="958"/>
      <c r="AW31" s="958"/>
      <c r="AX31" s="958"/>
      <c r="AY31" s="958"/>
      <c r="AZ31" s="1031" t="s">
        <v>321</v>
      </c>
      <c r="BA31" s="1031"/>
      <c r="BB31" s="1031"/>
      <c r="BC31" s="1031"/>
      <c r="BD31" s="1031"/>
      <c r="BE31" s="1015" t="s">
        <v>340</v>
      </c>
      <c r="BF31" s="1015"/>
      <c r="BG31" s="1015"/>
      <c r="BH31" s="1015"/>
      <c r="BI31" s="1016"/>
      <c r="BJ31" s="110"/>
      <c r="BK31" s="110"/>
      <c r="BL31" s="110"/>
      <c r="BM31" s="110"/>
      <c r="BN31" s="110"/>
      <c r="BO31" s="123"/>
      <c r="BP31" s="123"/>
      <c r="BQ31" s="120">
        <v>25</v>
      </c>
      <c r="BR31" s="121"/>
      <c r="BS31" s="1003"/>
      <c r="BT31" s="1004"/>
      <c r="BU31" s="1004"/>
      <c r="BV31" s="1004"/>
      <c r="BW31" s="1004"/>
      <c r="BX31" s="1004"/>
      <c r="BY31" s="1004"/>
      <c r="BZ31" s="1004"/>
      <c r="CA31" s="1004"/>
      <c r="CB31" s="1004"/>
      <c r="CC31" s="1004"/>
      <c r="CD31" s="1004"/>
      <c r="CE31" s="1004"/>
      <c r="CF31" s="1004"/>
      <c r="CG31" s="1005"/>
      <c r="CH31" s="978"/>
      <c r="CI31" s="979"/>
      <c r="CJ31" s="979"/>
      <c r="CK31" s="979"/>
      <c r="CL31" s="980"/>
      <c r="CM31" s="978"/>
      <c r="CN31" s="979"/>
      <c r="CO31" s="979"/>
      <c r="CP31" s="979"/>
      <c r="CQ31" s="980"/>
      <c r="CR31" s="978"/>
      <c r="CS31" s="979"/>
      <c r="CT31" s="979"/>
      <c r="CU31" s="979"/>
      <c r="CV31" s="980"/>
      <c r="CW31" s="978"/>
      <c r="CX31" s="979"/>
      <c r="CY31" s="979"/>
      <c r="CZ31" s="979"/>
      <c r="DA31" s="980"/>
      <c r="DB31" s="978"/>
      <c r="DC31" s="979"/>
      <c r="DD31" s="979"/>
      <c r="DE31" s="979"/>
      <c r="DF31" s="980"/>
      <c r="DG31" s="978"/>
      <c r="DH31" s="979"/>
      <c r="DI31" s="979"/>
      <c r="DJ31" s="979"/>
      <c r="DK31" s="980"/>
      <c r="DL31" s="978"/>
      <c r="DM31" s="979"/>
      <c r="DN31" s="979"/>
      <c r="DO31" s="979"/>
      <c r="DP31" s="980"/>
      <c r="DQ31" s="978"/>
      <c r="DR31" s="979"/>
      <c r="DS31" s="979"/>
      <c r="DT31" s="979"/>
      <c r="DU31" s="980"/>
      <c r="DV31" s="981"/>
      <c r="DW31" s="982"/>
      <c r="DX31" s="982"/>
      <c r="DY31" s="982"/>
      <c r="DZ31" s="983"/>
      <c r="EA31" s="104"/>
    </row>
    <row r="32" spans="1:131" s="105" customFormat="1" ht="26.25" customHeight="1" x14ac:dyDescent="0.15">
      <c r="A32" s="124">
        <v>5</v>
      </c>
      <c r="B32" s="1020"/>
      <c r="C32" s="1021"/>
      <c r="D32" s="1021"/>
      <c r="E32" s="1021"/>
      <c r="F32" s="1021"/>
      <c r="G32" s="1021"/>
      <c r="H32" s="1021"/>
      <c r="I32" s="1021"/>
      <c r="J32" s="1021"/>
      <c r="K32" s="1021"/>
      <c r="L32" s="1021"/>
      <c r="M32" s="1021"/>
      <c r="N32" s="1021"/>
      <c r="O32" s="1021"/>
      <c r="P32" s="1022"/>
      <c r="Q32" s="1032"/>
      <c r="R32" s="1033"/>
      <c r="S32" s="1033"/>
      <c r="T32" s="1033"/>
      <c r="U32" s="1033"/>
      <c r="V32" s="1033"/>
      <c r="W32" s="1033"/>
      <c r="X32" s="1033"/>
      <c r="Y32" s="1033"/>
      <c r="Z32" s="1033"/>
      <c r="AA32" s="1033"/>
      <c r="AB32" s="1033"/>
      <c r="AC32" s="1033"/>
      <c r="AD32" s="1033"/>
      <c r="AE32" s="1034"/>
      <c r="AF32" s="1026"/>
      <c r="AG32" s="1027"/>
      <c r="AH32" s="1027"/>
      <c r="AI32" s="1027"/>
      <c r="AJ32" s="1028"/>
      <c r="AK32" s="967"/>
      <c r="AL32" s="958"/>
      <c r="AM32" s="958"/>
      <c r="AN32" s="958"/>
      <c r="AO32" s="958"/>
      <c r="AP32" s="958"/>
      <c r="AQ32" s="958"/>
      <c r="AR32" s="958"/>
      <c r="AS32" s="958"/>
      <c r="AT32" s="958"/>
      <c r="AU32" s="958"/>
      <c r="AV32" s="958"/>
      <c r="AW32" s="958"/>
      <c r="AX32" s="958"/>
      <c r="AY32" s="958"/>
      <c r="AZ32" s="1031"/>
      <c r="BA32" s="1031"/>
      <c r="BB32" s="1031"/>
      <c r="BC32" s="1031"/>
      <c r="BD32" s="1031"/>
      <c r="BE32" s="1015"/>
      <c r="BF32" s="1015"/>
      <c r="BG32" s="1015"/>
      <c r="BH32" s="1015"/>
      <c r="BI32" s="1016"/>
      <c r="BJ32" s="110"/>
      <c r="BK32" s="110"/>
      <c r="BL32" s="110"/>
      <c r="BM32" s="110"/>
      <c r="BN32" s="110"/>
      <c r="BO32" s="123"/>
      <c r="BP32" s="123"/>
      <c r="BQ32" s="120">
        <v>26</v>
      </c>
      <c r="BR32" s="121"/>
      <c r="BS32" s="1003"/>
      <c r="BT32" s="1004"/>
      <c r="BU32" s="1004"/>
      <c r="BV32" s="1004"/>
      <c r="BW32" s="1004"/>
      <c r="BX32" s="1004"/>
      <c r="BY32" s="1004"/>
      <c r="BZ32" s="1004"/>
      <c r="CA32" s="1004"/>
      <c r="CB32" s="1004"/>
      <c r="CC32" s="1004"/>
      <c r="CD32" s="1004"/>
      <c r="CE32" s="1004"/>
      <c r="CF32" s="1004"/>
      <c r="CG32" s="1005"/>
      <c r="CH32" s="978"/>
      <c r="CI32" s="979"/>
      <c r="CJ32" s="979"/>
      <c r="CK32" s="979"/>
      <c r="CL32" s="980"/>
      <c r="CM32" s="978"/>
      <c r="CN32" s="979"/>
      <c r="CO32" s="979"/>
      <c r="CP32" s="979"/>
      <c r="CQ32" s="980"/>
      <c r="CR32" s="978"/>
      <c r="CS32" s="979"/>
      <c r="CT32" s="979"/>
      <c r="CU32" s="979"/>
      <c r="CV32" s="980"/>
      <c r="CW32" s="978"/>
      <c r="CX32" s="979"/>
      <c r="CY32" s="979"/>
      <c r="CZ32" s="979"/>
      <c r="DA32" s="980"/>
      <c r="DB32" s="978"/>
      <c r="DC32" s="979"/>
      <c r="DD32" s="979"/>
      <c r="DE32" s="979"/>
      <c r="DF32" s="980"/>
      <c r="DG32" s="978"/>
      <c r="DH32" s="979"/>
      <c r="DI32" s="979"/>
      <c r="DJ32" s="979"/>
      <c r="DK32" s="980"/>
      <c r="DL32" s="978"/>
      <c r="DM32" s="979"/>
      <c r="DN32" s="979"/>
      <c r="DO32" s="979"/>
      <c r="DP32" s="980"/>
      <c r="DQ32" s="978"/>
      <c r="DR32" s="979"/>
      <c r="DS32" s="979"/>
      <c r="DT32" s="979"/>
      <c r="DU32" s="980"/>
      <c r="DV32" s="981"/>
      <c r="DW32" s="982"/>
      <c r="DX32" s="982"/>
      <c r="DY32" s="982"/>
      <c r="DZ32" s="983"/>
      <c r="EA32" s="104"/>
    </row>
    <row r="33" spans="1:131" s="105" customFormat="1" ht="26.25" customHeight="1" x14ac:dyDescent="0.15">
      <c r="A33" s="124">
        <v>6</v>
      </c>
      <c r="B33" s="1020"/>
      <c r="C33" s="1021"/>
      <c r="D33" s="1021"/>
      <c r="E33" s="1021"/>
      <c r="F33" s="1021"/>
      <c r="G33" s="1021"/>
      <c r="H33" s="1021"/>
      <c r="I33" s="1021"/>
      <c r="J33" s="1021"/>
      <c r="K33" s="1021"/>
      <c r="L33" s="1021"/>
      <c r="M33" s="1021"/>
      <c r="N33" s="1021"/>
      <c r="O33" s="1021"/>
      <c r="P33" s="1022"/>
      <c r="Q33" s="1032"/>
      <c r="R33" s="1033"/>
      <c r="S33" s="1033"/>
      <c r="T33" s="1033"/>
      <c r="U33" s="1033"/>
      <c r="V33" s="1033"/>
      <c r="W33" s="1033"/>
      <c r="X33" s="1033"/>
      <c r="Y33" s="1033"/>
      <c r="Z33" s="1033"/>
      <c r="AA33" s="1033"/>
      <c r="AB33" s="1033"/>
      <c r="AC33" s="1033"/>
      <c r="AD33" s="1033"/>
      <c r="AE33" s="1034"/>
      <c r="AF33" s="1026"/>
      <c r="AG33" s="1027"/>
      <c r="AH33" s="1027"/>
      <c r="AI33" s="1027"/>
      <c r="AJ33" s="1028"/>
      <c r="AK33" s="967"/>
      <c r="AL33" s="958"/>
      <c r="AM33" s="958"/>
      <c r="AN33" s="958"/>
      <c r="AO33" s="958"/>
      <c r="AP33" s="958"/>
      <c r="AQ33" s="958"/>
      <c r="AR33" s="958"/>
      <c r="AS33" s="958"/>
      <c r="AT33" s="958"/>
      <c r="AU33" s="958"/>
      <c r="AV33" s="958"/>
      <c r="AW33" s="958"/>
      <c r="AX33" s="958"/>
      <c r="AY33" s="958"/>
      <c r="AZ33" s="1031"/>
      <c r="BA33" s="1031"/>
      <c r="BB33" s="1031"/>
      <c r="BC33" s="1031"/>
      <c r="BD33" s="1031"/>
      <c r="BE33" s="1015"/>
      <c r="BF33" s="1015"/>
      <c r="BG33" s="1015"/>
      <c r="BH33" s="1015"/>
      <c r="BI33" s="1016"/>
      <c r="BJ33" s="110"/>
      <c r="BK33" s="110"/>
      <c r="BL33" s="110"/>
      <c r="BM33" s="110"/>
      <c r="BN33" s="110"/>
      <c r="BO33" s="123"/>
      <c r="BP33" s="123"/>
      <c r="BQ33" s="120">
        <v>27</v>
      </c>
      <c r="BR33" s="121"/>
      <c r="BS33" s="1003"/>
      <c r="BT33" s="1004"/>
      <c r="BU33" s="1004"/>
      <c r="BV33" s="1004"/>
      <c r="BW33" s="1004"/>
      <c r="BX33" s="1004"/>
      <c r="BY33" s="1004"/>
      <c r="BZ33" s="1004"/>
      <c r="CA33" s="1004"/>
      <c r="CB33" s="1004"/>
      <c r="CC33" s="1004"/>
      <c r="CD33" s="1004"/>
      <c r="CE33" s="1004"/>
      <c r="CF33" s="1004"/>
      <c r="CG33" s="1005"/>
      <c r="CH33" s="978"/>
      <c r="CI33" s="979"/>
      <c r="CJ33" s="979"/>
      <c r="CK33" s="979"/>
      <c r="CL33" s="980"/>
      <c r="CM33" s="978"/>
      <c r="CN33" s="979"/>
      <c r="CO33" s="979"/>
      <c r="CP33" s="979"/>
      <c r="CQ33" s="980"/>
      <c r="CR33" s="978"/>
      <c r="CS33" s="979"/>
      <c r="CT33" s="979"/>
      <c r="CU33" s="979"/>
      <c r="CV33" s="980"/>
      <c r="CW33" s="978"/>
      <c r="CX33" s="979"/>
      <c r="CY33" s="979"/>
      <c r="CZ33" s="979"/>
      <c r="DA33" s="980"/>
      <c r="DB33" s="978"/>
      <c r="DC33" s="979"/>
      <c r="DD33" s="979"/>
      <c r="DE33" s="979"/>
      <c r="DF33" s="980"/>
      <c r="DG33" s="978"/>
      <c r="DH33" s="979"/>
      <c r="DI33" s="979"/>
      <c r="DJ33" s="979"/>
      <c r="DK33" s="980"/>
      <c r="DL33" s="978"/>
      <c r="DM33" s="979"/>
      <c r="DN33" s="979"/>
      <c r="DO33" s="979"/>
      <c r="DP33" s="980"/>
      <c r="DQ33" s="978"/>
      <c r="DR33" s="979"/>
      <c r="DS33" s="979"/>
      <c r="DT33" s="979"/>
      <c r="DU33" s="980"/>
      <c r="DV33" s="981"/>
      <c r="DW33" s="982"/>
      <c r="DX33" s="982"/>
      <c r="DY33" s="982"/>
      <c r="DZ33" s="983"/>
      <c r="EA33" s="104"/>
    </row>
    <row r="34" spans="1:131" s="105" customFormat="1" ht="26.25" customHeight="1" x14ac:dyDescent="0.15">
      <c r="A34" s="124">
        <v>7</v>
      </c>
      <c r="B34" s="1020"/>
      <c r="C34" s="1021"/>
      <c r="D34" s="1021"/>
      <c r="E34" s="1021"/>
      <c r="F34" s="1021"/>
      <c r="G34" s="1021"/>
      <c r="H34" s="1021"/>
      <c r="I34" s="1021"/>
      <c r="J34" s="1021"/>
      <c r="K34" s="1021"/>
      <c r="L34" s="1021"/>
      <c r="M34" s="1021"/>
      <c r="N34" s="1021"/>
      <c r="O34" s="1021"/>
      <c r="P34" s="1022"/>
      <c r="Q34" s="1032"/>
      <c r="R34" s="1033"/>
      <c r="S34" s="1033"/>
      <c r="T34" s="1033"/>
      <c r="U34" s="1033"/>
      <c r="V34" s="1033"/>
      <c r="W34" s="1033"/>
      <c r="X34" s="1033"/>
      <c r="Y34" s="1033"/>
      <c r="Z34" s="1033"/>
      <c r="AA34" s="1033"/>
      <c r="AB34" s="1033"/>
      <c r="AC34" s="1033"/>
      <c r="AD34" s="1033"/>
      <c r="AE34" s="1034"/>
      <c r="AF34" s="1026"/>
      <c r="AG34" s="1027"/>
      <c r="AH34" s="1027"/>
      <c r="AI34" s="1027"/>
      <c r="AJ34" s="1028"/>
      <c r="AK34" s="967"/>
      <c r="AL34" s="958"/>
      <c r="AM34" s="958"/>
      <c r="AN34" s="958"/>
      <c r="AO34" s="958"/>
      <c r="AP34" s="958"/>
      <c r="AQ34" s="958"/>
      <c r="AR34" s="958"/>
      <c r="AS34" s="958"/>
      <c r="AT34" s="958"/>
      <c r="AU34" s="958"/>
      <c r="AV34" s="958"/>
      <c r="AW34" s="958"/>
      <c r="AX34" s="958"/>
      <c r="AY34" s="958"/>
      <c r="AZ34" s="1031"/>
      <c r="BA34" s="1031"/>
      <c r="BB34" s="1031"/>
      <c r="BC34" s="1031"/>
      <c r="BD34" s="1031"/>
      <c r="BE34" s="1015"/>
      <c r="BF34" s="1015"/>
      <c r="BG34" s="1015"/>
      <c r="BH34" s="1015"/>
      <c r="BI34" s="1016"/>
      <c r="BJ34" s="110"/>
      <c r="BK34" s="110"/>
      <c r="BL34" s="110"/>
      <c r="BM34" s="110"/>
      <c r="BN34" s="110"/>
      <c r="BO34" s="123"/>
      <c r="BP34" s="123"/>
      <c r="BQ34" s="120">
        <v>28</v>
      </c>
      <c r="BR34" s="121"/>
      <c r="BS34" s="1003"/>
      <c r="BT34" s="1004"/>
      <c r="BU34" s="1004"/>
      <c r="BV34" s="1004"/>
      <c r="BW34" s="1004"/>
      <c r="BX34" s="1004"/>
      <c r="BY34" s="1004"/>
      <c r="BZ34" s="1004"/>
      <c r="CA34" s="1004"/>
      <c r="CB34" s="1004"/>
      <c r="CC34" s="1004"/>
      <c r="CD34" s="1004"/>
      <c r="CE34" s="1004"/>
      <c r="CF34" s="1004"/>
      <c r="CG34" s="1005"/>
      <c r="CH34" s="978"/>
      <c r="CI34" s="979"/>
      <c r="CJ34" s="979"/>
      <c r="CK34" s="979"/>
      <c r="CL34" s="980"/>
      <c r="CM34" s="978"/>
      <c r="CN34" s="979"/>
      <c r="CO34" s="979"/>
      <c r="CP34" s="979"/>
      <c r="CQ34" s="980"/>
      <c r="CR34" s="978"/>
      <c r="CS34" s="979"/>
      <c r="CT34" s="979"/>
      <c r="CU34" s="979"/>
      <c r="CV34" s="980"/>
      <c r="CW34" s="978"/>
      <c r="CX34" s="979"/>
      <c r="CY34" s="979"/>
      <c r="CZ34" s="979"/>
      <c r="DA34" s="980"/>
      <c r="DB34" s="978"/>
      <c r="DC34" s="979"/>
      <c r="DD34" s="979"/>
      <c r="DE34" s="979"/>
      <c r="DF34" s="980"/>
      <c r="DG34" s="978"/>
      <c r="DH34" s="979"/>
      <c r="DI34" s="979"/>
      <c r="DJ34" s="979"/>
      <c r="DK34" s="980"/>
      <c r="DL34" s="978"/>
      <c r="DM34" s="979"/>
      <c r="DN34" s="979"/>
      <c r="DO34" s="979"/>
      <c r="DP34" s="980"/>
      <c r="DQ34" s="978"/>
      <c r="DR34" s="979"/>
      <c r="DS34" s="979"/>
      <c r="DT34" s="979"/>
      <c r="DU34" s="980"/>
      <c r="DV34" s="981"/>
      <c r="DW34" s="982"/>
      <c r="DX34" s="982"/>
      <c r="DY34" s="982"/>
      <c r="DZ34" s="983"/>
      <c r="EA34" s="104"/>
    </row>
    <row r="35" spans="1:131" s="105" customFormat="1" ht="26.25" customHeight="1" x14ac:dyDescent="0.15">
      <c r="A35" s="124">
        <v>8</v>
      </c>
      <c r="B35" s="1020"/>
      <c r="C35" s="1021"/>
      <c r="D35" s="1021"/>
      <c r="E35" s="1021"/>
      <c r="F35" s="1021"/>
      <c r="G35" s="1021"/>
      <c r="H35" s="1021"/>
      <c r="I35" s="1021"/>
      <c r="J35" s="1021"/>
      <c r="K35" s="1021"/>
      <c r="L35" s="1021"/>
      <c r="M35" s="1021"/>
      <c r="N35" s="1021"/>
      <c r="O35" s="1021"/>
      <c r="P35" s="1022"/>
      <c r="Q35" s="1032"/>
      <c r="R35" s="1033"/>
      <c r="S35" s="1033"/>
      <c r="T35" s="1033"/>
      <c r="U35" s="1033"/>
      <c r="V35" s="1033"/>
      <c r="W35" s="1033"/>
      <c r="X35" s="1033"/>
      <c r="Y35" s="1033"/>
      <c r="Z35" s="1033"/>
      <c r="AA35" s="1033"/>
      <c r="AB35" s="1033"/>
      <c r="AC35" s="1033"/>
      <c r="AD35" s="1033"/>
      <c r="AE35" s="1034"/>
      <c r="AF35" s="1026"/>
      <c r="AG35" s="1027"/>
      <c r="AH35" s="1027"/>
      <c r="AI35" s="1027"/>
      <c r="AJ35" s="1028"/>
      <c r="AK35" s="967"/>
      <c r="AL35" s="958"/>
      <c r="AM35" s="958"/>
      <c r="AN35" s="958"/>
      <c r="AO35" s="958"/>
      <c r="AP35" s="958"/>
      <c r="AQ35" s="958"/>
      <c r="AR35" s="958"/>
      <c r="AS35" s="958"/>
      <c r="AT35" s="958"/>
      <c r="AU35" s="958"/>
      <c r="AV35" s="958"/>
      <c r="AW35" s="958"/>
      <c r="AX35" s="958"/>
      <c r="AY35" s="958"/>
      <c r="AZ35" s="1031"/>
      <c r="BA35" s="1031"/>
      <c r="BB35" s="1031"/>
      <c r="BC35" s="1031"/>
      <c r="BD35" s="1031"/>
      <c r="BE35" s="1015"/>
      <c r="BF35" s="1015"/>
      <c r="BG35" s="1015"/>
      <c r="BH35" s="1015"/>
      <c r="BI35" s="1016"/>
      <c r="BJ35" s="110"/>
      <c r="BK35" s="110"/>
      <c r="BL35" s="110"/>
      <c r="BM35" s="110"/>
      <c r="BN35" s="110"/>
      <c r="BO35" s="123"/>
      <c r="BP35" s="123"/>
      <c r="BQ35" s="120">
        <v>29</v>
      </c>
      <c r="BR35" s="121"/>
      <c r="BS35" s="1003"/>
      <c r="BT35" s="1004"/>
      <c r="BU35" s="1004"/>
      <c r="BV35" s="1004"/>
      <c r="BW35" s="1004"/>
      <c r="BX35" s="1004"/>
      <c r="BY35" s="1004"/>
      <c r="BZ35" s="1004"/>
      <c r="CA35" s="1004"/>
      <c r="CB35" s="1004"/>
      <c r="CC35" s="1004"/>
      <c r="CD35" s="1004"/>
      <c r="CE35" s="1004"/>
      <c r="CF35" s="1004"/>
      <c r="CG35" s="1005"/>
      <c r="CH35" s="978"/>
      <c r="CI35" s="979"/>
      <c r="CJ35" s="979"/>
      <c r="CK35" s="979"/>
      <c r="CL35" s="980"/>
      <c r="CM35" s="978"/>
      <c r="CN35" s="979"/>
      <c r="CO35" s="979"/>
      <c r="CP35" s="979"/>
      <c r="CQ35" s="980"/>
      <c r="CR35" s="978"/>
      <c r="CS35" s="979"/>
      <c r="CT35" s="979"/>
      <c r="CU35" s="979"/>
      <c r="CV35" s="980"/>
      <c r="CW35" s="978"/>
      <c r="CX35" s="979"/>
      <c r="CY35" s="979"/>
      <c r="CZ35" s="979"/>
      <c r="DA35" s="980"/>
      <c r="DB35" s="978"/>
      <c r="DC35" s="979"/>
      <c r="DD35" s="979"/>
      <c r="DE35" s="979"/>
      <c r="DF35" s="980"/>
      <c r="DG35" s="978"/>
      <c r="DH35" s="979"/>
      <c r="DI35" s="979"/>
      <c r="DJ35" s="979"/>
      <c r="DK35" s="980"/>
      <c r="DL35" s="978"/>
      <c r="DM35" s="979"/>
      <c r="DN35" s="979"/>
      <c r="DO35" s="979"/>
      <c r="DP35" s="980"/>
      <c r="DQ35" s="978"/>
      <c r="DR35" s="979"/>
      <c r="DS35" s="979"/>
      <c r="DT35" s="979"/>
      <c r="DU35" s="980"/>
      <c r="DV35" s="981"/>
      <c r="DW35" s="982"/>
      <c r="DX35" s="982"/>
      <c r="DY35" s="982"/>
      <c r="DZ35" s="983"/>
      <c r="EA35" s="104"/>
    </row>
    <row r="36" spans="1:131" s="105" customFormat="1" ht="26.25" customHeight="1" x14ac:dyDescent="0.15">
      <c r="A36" s="124">
        <v>9</v>
      </c>
      <c r="B36" s="1020"/>
      <c r="C36" s="1021"/>
      <c r="D36" s="1021"/>
      <c r="E36" s="1021"/>
      <c r="F36" s="1021"/>
      <c r="G36" s="1021"/>
      <c r="H36" s="1021"/>
      <c r="I36" s="1021"/>
      <c r="J36" s="1021"/>
      <c r="K36" s="1021"/>
      <c r="L36" s="1021"/>
      <c r="M36" s="1021"/>
      <c r="N36" s="1021"/>
      <c r="O36" s="1021"/>
      <c r="P36" s="1022"/>
      <c r="Q36" s="1032"/>
      <c r="R36" s="1033"/>
      <c r="S36" s="1033"/>
      <c r="T36" s="1033"/>
      <c r="U36" s="1033"/>
      <c r="V36" s="1033"/>
      <c r="W36" s="1033"/>
      <c r="X36" s="1033"/>
      <c r="Y36" s="1033"/>
      <c r="Z36" s="1033"/>
      <c r="AA36" s="1033"/>
      <c r="AB36" s="1033"/>
      <c r="AC36" s="1033"/>
      <c r="AD36" s="1033"/>
      <c r="AE36" s="1034"/>
      <c r="AF36" s="1026"/>
      <c r="AG36" s="1027"/>
      <c r="AH36" s="1027"/>
      <c r="AI36" s="1027"/>
      <c r="AJ36" s="1028"/>
      <c r="AK36" s="967"/>
      <c r="AL36" s="958"/>
      <c r="AM36" s="958"/>
      <c r="AN36" s="958"/>
      <c r="AO36" s="958"/>
      <c r="AP36" s="958"/>
      <c r="AQ36" s="958"/>
      <c r="AR36" s="958"/>
      <c r="AS36" s="958"/>
      <c r="AT36" s="958"/>
      <c r="AU36" s="958"/>
      <c r="AV36" s="958"/>
      <c r="AW36" s="958"/>
      <c r="AX36" s="958"/>
      <c r="AY36" s="958"/>
      <c r="AZ36" s="1031"/>
      <c r="BA36" s="1031"/>
      <c r="BB36" s="1031"/>
      <c r="BC36" s="1031"/>
      <c r="BD36" s="1031"/>
      <c r="BE36" s="1015"/>
      <c r="BF36" s="1015"/>
      <c r="BG36" s="1015"/>
      <c r="BH36" s="1015"/>
      <c r="BI36" s="1016"/>
      <c r="BJ36" s="110"/>
      <c r="BK36" s="110"/>
      <c r="BL36" s="110"/>
      <c r="BM36" s="110"/>
      <c r="BN36" s="110"/>
      <c r="BO36" s="123"/>
      <c r="BP36" s="123"/>
      <c r="BQ36" s="120">
        <v>30</v>
      </c>
      <c r="BR36" s="121"/>
      <c r="BS36" s="1003"/>
      <c r="BT36" s="1004"/>
      <c r="BU36" s="1004"/>
      <c r="BV36" s="1004"/>
      <c r="BW36" s="1004"/>
      <c r="BX36" s="1004"/>
      <c r="BY36" s="1004"/>
      <c r="BZ36" s="1004"/>
      <c r="CA36" s="1004"/>
      <c r="CB36" s="1004"/>
      <c r="CC36" s="1004"/>
      <c r="CD36" s="1004"/>
      <c r="CE36" s="1004"/>
      <c r="CF36" s="1004"/>
      <c r="CG36" s="1005"/>
      <c r="CH36" s="978"/>
      <c r="CI36" s="979"/>
      <c r="CJ36" s="979"/>
      <c r="CK36" s="979"/>
      <c r="CL36" s="980"/>
      <c r="CM36" s="978"/>
      <c r="CN36" s="979"/>
      <c r="CO36" s="979"/>
      <c r="CP36" s="979"/>
      <c r="CQ36" s="980"/>
      <c r="CR36" s="978"/>
      <c r="CS36" s="979"/>
      <c r="CT36" s="979"/>
      <c r="CU36" s="979"/>
      <c r="CV36" s="980"/>
      <c r="CW36" s="978"/>
      <c r="CX36" s="979"/>
      <c r="CY36" s="979"/>
      <c r="CZ36" s="979"/>
      <c r="DA36" s="980"/>
      <c r="DB36" s="978"/>
      <c r="DC36" s="979"/>
      <c r="DD36" s="979"/>
      <c r="DE36" s="979"/>
      <c r="DF36" s="980"/>
      <c r="DG36" s="978"/>
      <c r="DH36" s="979"/>
      <c r="DI36" s="979"/>
      <c r="DJ36" s="979"/>
      <c r="DK36" s="980"/>
      <c r="DL36" s="978"/>
      <c r="DM36" s="979"/>
      <c r="DN36" s="979"/>
      <c r="DO36" s="979"/>
      <c r="DP36" s="980"/>
      <c r="DQ36" s="978"/>
      <c r="DR36" s="979"/>
      <c r="DS36" s="979"/>
      <c r="DT36" s="979"/>
      <c r="DU36" s="980"/>
      <c r="DV36" s="981"/>
      <c r="DW36" s="982"/>
      <c r="DX36" s="982"/>
      <c r="DY36" s="982"/>
      <c r="DZ36" s="983"/>
      <c r="EA36" s="104"/>
    </row>
    <row r="37" spans="1:131" s="105" customFormat="1" ht="26.25" customHeight="1" x14ac:dyDescent="0.15">
      <c r="A37" s="124">
        <v>10</v>
      </c>
      <c r="B37" s="1020"/>
      <c r="C37" s="1021"/>
      <c r="D37" s="1021"/>
      <c r="E37" s="1021"/>
      <c r="F37" s="1021"/>
      <c r="G37" s="1021"/>
      <c r="H37" s="1021"/>
      <c r="I37" s="1021"/>
      <c r="J37" s="1021"/>
      <c r="K37" s="1021"/>
      <c r="L37" s="1021"/>
      <c r="M37" s="1021"/>
      <c r="N37" s="1021"/>
      <c r="O37" s="1021"/>
      <c r="P37" s="1022"/>
      <c r="Q37" s="1032"/>
      <c r="R37" s="1033"/>
      <c r="S37" s="1033"/>
      <c r="T37" s="1033"/>
      <c r="U37" s="1033"/>
      <c r="V37" s="1033"/>
      <c r="W37" s="1033"/>
      <c r="X37" s="1033"/>
      <c r="Y37" s="1033"/>
      <c r="Z37" s="1033"/>
      <c r="AA37" s="1033"/>
      <c r="AB37" s="1033"/>
      <c r="AC37" s="1033"/>
      <c r="AD37" s="1033"/>
      <c r="AE37" s="1034"/>
      <c r="AF37" s="1026"/>
      <c r="AG37" s="1027"/>
      <c r="AH37" s="1027"/>
      <c r="AI37" s="1027"/>
      <c r="AJ37" s="1028"/>
      <c r="AK37" s="967"/>
      <c r="AL37" s="958"/>
      <c r="AM37" s="958"/>
      <c r="AN37" s="958"/>
      <c r="AO37" s="958"/>
      <c r="AP37" s="958"/>
      <c r="AQ37" s="958"/>
      <c r="AR37" s="958"/>
      <c r="AS37" s="958"/>
      <c r="AT37" s="958"/>
      <c r="AU37" s="958"/>
      <c r="AV37" s="958"/>
      <c r="AW37" s="958"/>
      <c r="AX37" s="958"/>
      <c r="AY37" s="958"/>
      <c r="AZ37" s="1031"/>
      <c r="BA37" s="1031"/>
      <c r="BB37" s="1031"/>
      <c r="BC37" s="1031"/>
      <c r="BD37" s="1031"/>
      <c r="BE37" s="1015"/>
      <c r="BF37" s="1015"/>
      <c r="BG37" s="1015"/>
      <c r="BH37" s="1015"/>
      <c r="BI37" s="1016"/>
      <c r="BJ37" s="110"/>
      <c r="BK37" s="110"/>
      <c r="BL37" s="110"/>
      <c r="BM37" s="110"/>
      <c r="BN37" s="110"/>
      <c r="BO37" s="123"/>
      <c r="BP37" s="123"/>
      <c r="BQ37" s="120">
        <v>31</v>
      </c>
      <c r="BR37" s="121"/>
      <c r="BS37" s="1003"/>
      <c r="BT37" s="1004"/>
      <c r="BU37" s="1004"/>
      <c r="BV37" s="1004"/>
      <c r="BW37" s="1004"/>
      <c r="BX37" s="1004"/>
      <c r="BY37" s="1004"/>
      <c r="BZ37" s="1004"/>
      <c r="CA37" s="1004"/>
      <c r="CB37" s="1004"/>
      <c r="CC37" s="1004"/>
      <c r="CD37" s="1004"/>
      <c r="CE37" s="1004"/>
      <c r="CF37" s="1004"/>
      <c r="CG37" s="1005"/>
      <c r="CH37" s="978"/>
      <c r="CI37" s="979"/>
      <c r="CJ37" s="979"/>
      <c r="CK37" s="979"/>
      <c r="CL37" s="980"/>
      <c r="CM37" s="978"/>
      <c r="CN37" s="979"/>
      <c r="CO37" s="979"/>
      <c r="CP37" s="979"/>
      <c r="CQ37" s="980"/>
      <c r="CR37" s="978"/>
      <c r="CS37" s="979"/>
      <c r="CT37" s="979"/>
      <c r="CU37" s="979"/>
      <c r="CV37" s="980"/>
      <c r="CW37" s="978"/>
      <c r="CX37" s="979"/>
      <c r="CY37" s="979"/>
      <c r="CZ37" s="979"/>
      <c r="DA37" s="980"/>
      <c r="DB37" s="978"/>
      <c r="DC37" s="979"/>
      <c r="DD37" s="979"/>
      <c r="DE37" s="979"/>
      <c r="DF37" s="980"/>
      <c r="DG37" s="978"/>
      <c r="DH37" s="979"/>
      <c r="DI37" s="979"/>
      <c r="DJ37" s="979"/>
      <c r="DK37" s="980"/>
      <c r="DL37" s="978"/>
      <c r="DM37" s="979"/>
      <c r="DN37" s="979"/>
      <c r="DO37" s="979"/>
      <c r="DP37" s="980"/>
      <c r="DQ37" s="978"/>
      <c r="DR37" s="979"/>
      <c r="DS37" s="979"/>
      <c r="DT37" s="979"/>
      <c r="DU37" s="980"/>
      <c r="DV37" s="981"/>
      <c r="DW37" s="982"/>
      <c r="DX37" s="982"/>
      <c r="DY37" s="982"/>
      <c r="DZ37" s="983"/>
      <c r="EA37" s="104"/>
    </row>
    <row r="38" spans="1:131" s="105" customFormat="1" ht="26.25" customHeight="1" x14ac:dyDescent="0.15">
      <c r="A38" s="124">
        <v>11</v>
      </c>
      <c r="B38" s="1020"/>
      <c r="C38" s="1021"/>
      <c r="D38" s="1021"/>
      <c r="E38" s="1021"/>
      <c r="F38" s="1021"/>
      <c r="G38" s="1021"/>
      <c r="H38" s="1021"/>
      <c r="I38" s="1021"/>
      <c r="J38" s="1021"/>
      <c r="K38" s="1021"/>
      <c r="L38" s="1021"/>
      <c r="M38" s="1021"/>
      <c r="N38" s="1021"/>
      <c r="O38" s="1021"/>
      <c r="P38" s="1022"/>
      <c r="Q38" s="1032"/>
      <c r="R38" s="1033"/>
      <c r="S38" s="1033"/>
      <c r="T38" s="1033"/>
      <c r="U38" s="1033"/>
      <c r="V38" s="1033"/>
      <c r="W38" s="1033"/>
      <c r="X38" s="1033"/>
      <c r="Y38" s="1033"/>
      <c r="Z38" s="1033"/>
      <c r="AA38" s="1033"/>
      <c r="AB38" s="1033"/>
      <c r="AC38" s="1033"/>
      <c r="AD38" s="1033"/>
      <c r="AE38" s="1034"/>
      <c r="AF38" s="1026"/>
      <c r="AG38" s="1027"/>
      <c r="AH38" s="1027"/>
      <c r="AI38" s="1027"/>
      <c r="AJ38" s="1028"/>
      <c r="AK38" s="967"/>
      <c r="AL38" s="958"/>
      <c r="AM38" s="958"/>
      <c r="AN38" s="958"/>
      <c r="AO38" s="958"/>
      <c r="AP38" s="958"/>
      <c r="AQ38" s="958"/>
      <c r="AR38" s="958"/>
      <c r="AS38" s="958"/>
      <c r="AT38" s="958"/>
      <c r="AU38" s="958"/>
      <c r="AV38" s="958"/>
      <c r="AW38" s="958"/>
      <c r="AX38" s="958"/>
      <c r="AY38" s="958"/>
      <c r="AZ38" s="1031"/>
      <c r="BA38" s="1031"/>
      <c r="BB38" s="1031"/>
      <c r="BC38" s="1031"/>
      <c r="BD38" s="1031"/>
      <c r="BE38" s="1015"/>
      <c r="BF38" s="1015"/>
      <c r="BG38" s="1015"/>
      <c r="BH38" s="1015"/>
      <c r="BI38" s="1016"/>
      <c r="BJ38" s="110"/>
      <c r="BK38" s="110"/>
      <c r="BL38" s="110"/>
      <c r="BM38" s="110"/>
      <c r="BN38" s="110"/>
      <c r="BO38" s="123"/>
      <c r="BP38" s="123"/>
      <c r="BQ38" s="120">
        <v>32</v>
      </c>
      <c r="BR38" s="121"/>
      <c r="BS38" s="1003"/>
      <c r="BT38" s="1004"/>
      <c r="BU38" s="1004"/>
      <c r="BV38" s="1004"/>
      <c r="BW38" s="1004"/>
      <c r="BX38" s="1004"/>
      <c r="BY38" s="1004"/>
      <c r="BZ38" s="1004"/>
      <c r="CA38" s="1004"/>
      <c r="CB38" s="1004"/>
      <c r="CC38" s="1004"/>
      <c r="CD38" s="1004"/>
      <c r="CE38" s="1004"/>
      <c r="CF38" s="1004"/>
      <c r="CG38" s="1005"/>
      <c r="CH38" s="978"/>
      <c r="CI38" s="979"/>
      <c r="CJ38" s="979"/>
      <c r="CK38" s="979"/>
      <c r="CL38" s="980"/>
      <c r="CM38" s="978"/>
      <c r="CN38" s="979"/>
      <c r="CO38" s="979"/>
      <c r="CP38" s="979"/>
      <c r="CQ38" s="980"/>
      <c r="CR38" s="978"/>
      <c r="CS38" s="979"/>
      <c r="CT38" s="979"/>
      <c r="CU38" s="979"/>
      <c r="CV38" s="980"/>
      <c r="CW38" s="978"/>
      <c r="CX38" s="979"/>
      <c r="CY38" s="979"/>
      <c r="CZ38" s="979"/>
      <c r="DA38" s="980"/>
      <c r="DB38" s="978"/>
      <c r="DC38" s="979"/>
      <c r="DD38" s="979"/>
      <c r="DE38" s="979"/>
      <c r="DF38" s="980"/>
      <c r="DG38" s="978"/>
      <c r="DH38" s="979"/>
      <c r="DI38" s="979"/>
      <c r="DJ38" s="979"/>
      <c r="DK38" s="980"/>
      <c r="DL38" s="978"/>
      <c r="DM38" s="979"/>
      <c r="DN38" s="979"/>
      <c r="DO38" s="979"/>
      <c r="DP38" s="980"/>
      <c r="DQ38" s="978"/>
      <c r="DR38" s="979"/>
      <c r="DS38" s="979"/>
      <c r="DT38" s="979"/>
      <c r="DU38" s="980"/>
      <c r="DV38" s="981"/>
      <c r="DW38" s="982"/>
      <c r="DX38" s="982"/>
      <c r="DY38" s="982"/>
      <c r="DZ38" s="983"/>
      <c r="EA38" s="104"/>
    </row>
    <row r="39" spans="1:131" s="105" customFormat="1" ht="26.25" customHeight="1" x14ac:dyDescent="0.15">
      <c r="A39" s="124">
        <v>12</v>
      </c>
      <c r="B39" s="1020"/>
      <c r="C39" s="1021"/>
      <c r="D39" s="1021"/>
      <c r="E39" s="1021"/>
      <c r="F39" s="1021"/>
      <c r="G39" s="1021"/>
      <c r="H39" s="1021"/>
      <c r="I39" s="1021"/>
      <c r="J39" s="1021"/>
      <c r="K39" s="1021"/>
      <c r="L39" s="1021"/>
      <c r="M39" s="1021"/>
      <c r="N39" s="1021"/>
      <c r="O39" s="1021"/>
      <c r="P39" s="1022"/>
      <c r="Q39" s="1032"/>
      <c r="R39" s="1033"/>
      <c r="S39" s="1033"/>
      <c r="T39" s="1033"/>
      <c r="U39" s="1033"/>
      <c r="V39" s="1033"/>
      <c r="W39" s="1033"/>
      <c r="X39" s="1033"/>
      <c r="Y39" s="1033"/>
      <c r="Z39" s="1033"/>
      <c r="AA39" s="1033"/>
      <c r="AB39" s="1033"/>
      <c r="AC39" s="1033"/>
      <c r="AD39" s="1033"/>
      <c r="AE39" s="1034"/>
      <c r="AF39" s="1026"/>
      <c r="AG39" s="1027"/>
      <c r="AH39" s="1027"/>
      <c r="AI39" s="1027"/>
      <c r="AJ39" s="1028"/>
      <c r="AK39" s="967"/>
      <c r="AL39" s="958"/>
      <c r="AM39" s="958"/>
      <c r="AN39" s="958"/>
      <c r="AO39" s="958"/>
      <c r="AP39" s="958"/>
      <c r="AQ39" s="958"/>
      <c r="AR39" s="958"/>
      <c r="AS39" s="958"/>
      <c r="AT39" s="958"/>
      <c r="AU39" s="958"/>
      <c r="AV39" s="958"/>
      <c r="AW39" s="958"/>
      <c r="AX39" s="958"/>
      <c r="AY39" s="958"/>
      <c r="AZ39" s="1031"/>
      <c r="BA39" s="1031"/>
      <c r="BB39" s="1031"/>
      <c r="BC39" s="1031"/>
      <c r="BD39" s="1031"/>
      <c r="BE39" s="1015"/>
      <c r="BF39" s="1015"/>
      <c r="BG39" s="1015"/>
      <c r="BH39" s="1015"/>
      <c r="BI39" s="1016"/>
      <c r="BJ39" s="110"/>
      <c r="BK39" s="110"/>
      <c r="BL39" s="110"/>
      <c r="BM39" s="110"/>
      <c r="BN39" s="110"/>
      <c r="BO39" s="123"/>
      <c r="BP39" s="123"/>
      <c r="BQ39" s="120">
        <v>33</v>
      </c>
      <c r="BR39" s="121"/>
      <c r="BS39" s="1003"/>
      <c r="BT39" s="1004"/>
      <c r="BU39" s="1004"/>
      <c r="BV39" s="1004"/>
      <c r="BW39" s="1004"/>
      <c r="BX39" s="1004"/>
      <c r="BY39" s="1004"/>
      <c r="BZ39" s="1004"/>
      <c r="CA39" s="1004"/>
      <c r="CB39" s="1004"/>
      <c r="CC39" s="1004"/>
      <c r="CD39" s="1004"/>
      <c r="CE39" s="1004"/>
      <c r="CF39" s="1004"/>
      <c r="CG39" s="1005"/>
      <c r="CH39" s="978"/>
      <c r="CI39" s="979"/>
      <c r="CJ39" s="979"/>
      <c r="CK39" s="979"/>
      <c r="CL39" s="980"/>
      <c r="CM39" s="978"/>
      <c r="CN39" s="979"/>
      <c r="CO39" s="979"/>
      <c r="CP39" s="979"/>
      <c r="CQ39" s="980"/>
      <c r="CR39" s="978"/>
      <c r="CS39" s="979"/>
      <c r="CT39" s="979"/>
      <c r="CU39" s="979"/>
      <c r="CV39" s="980"/>
      <c r="CW39" s="978"/>
      <c r="CX39" s="979"/>
      <c r="CY39" s="979"/>
      <c r="CZ39" s="979"/>
      <c r="DA39" s="980"/>
      <c r="DB39" s="978"/>
      <c r="DC39" s="979"/>
      <c r="DD39" s="979"/>
      <c r="DE39" s="979"/>
      <c r="DF39" s="980"/>
      <c r="DG39" s="978"/>
      <c r="DH39" s="979"/>
      <c r="DI39" s="979"/>
      <c r="DJ39" s="979"/>
      <c r="DK39" s="980"/>
      <c r="DL39" s="978"/>
      <c r="DM39" s="979"/>
      <c r="DN39" s="979"/>
      <c r="DO39" s="979"/>
      <c r="DP39" s="980"/>
      <c r="DQ39" s="978"/>
      <c r="DR39" s="979"/>
      <c r="DS39" s="979"/>
      <c r="DT39" s="979"/>
      <c r="DU39" s="980"/>
      <c r="DV39" s="981"/>
      <c r="DW39" s="982"/>
      <c r="DX39" s="982"/>
      <c r="DY39" s="982"/>
      <c r="DZ39" s="983"/>
      <c r="EA39" s="104"/>
    </row>
    <row r="40" spans="1:131" s="105" customFormat="1" ht="26.25" customHeight="1" x14ac:dyDescent="0.15">
      <c r="A40" s="119">
        <v>13</v>
      </c>
      <c r="B40" s="1020"/>
      <c r="C40" s="1021"/>
      <c r="D40" s="1021"/>
      <c r="E40" s="1021"/>
      <c r="F40" s="1021"/>
      <c r="G40" s="1021"/>
      <c r="H40" s="1021"/>
      <c r="I40" s="1021"/>
      <c r="J40" s="1021"/>
      <c r="K40" s="1021"/>
      <c r="L40" s="1021"/>
      <c r="M40" s="1021"/>
      <c r="N40" s="1021"/>
      <c r="O40" s="1021"/>
      <c r="P40" s="1022"/>
      <c r="Q40" s="1032"/>
      <c r="R40" s="1033"/>
      <c r="S40" s="1033"/>
      <c r="T40" s="1033"/>
      <c r="U40" s="1033"/>
      <c r="V40" s="1033"/>
      <c r="W40" s="1033"/>
      <c r="X40" s="1033"/>
      <c r="Y40" s="1033"/>
      <c r="Z40" s="1033"/>
      <c r="AA40" s="1033"/>
      <c r="AB40" s="1033"/>
      <c r="AC40" s="1033"/>
      <c r="AD40" s="1033"/>
      <c r="AE40" s="1034"/>
      <c r="AF40" s="1026"/>
      <c r="AG40" s="1027"/>
      <c r="AH40" s="1027"/>
      <c r="AI40" s="1027"/>
      <c r="AJ40" s="1028"/>
      <c r="AK40" s="967"/>
      <c r="AL40" s="958"/>
      <c r="AM40" s="958"/>
      <c r="AN40" s="958"/>
      <c r="AO40" s="958"/>
      <c r="AP40" s="958"/>
      <c r="AQ40" s="958"/>
      <c r="AR40" s="958"/>
      <c r="AS40" s="958"/>
      <c r="AT40" s="958"/>
      <c r="AU40" s="958"/>
      <c r="AV40" s="958"/>
      <c r="AW40" s="958"/>
      <c r="AX40" s="958"/>
      <c r="AY40" s="958"/>
      <c r="AZ40" s="1031"/>
      <c r="BA40" s="1031"/>
      <c r="BB40" s="1031"/>
      <c r="BC40" s="1031"/>
      <c r="BD40" s="1031"/>
      <c r="BE40" s="1015"/>
      <c r="BF40" s="1015"/>
      <c r="BG40" s="1015"/>
      <c r="BH40" s="1015"/>
      <c r="BI40" s="1016"/>
      <c r="BJ40" s="110"/>
      <c r="BK40" s="110"/>
      <c r="BL40" s="110"/>
      <c r="BM40" s="110"/>
      <c r="BN40" s="110"/>
      <c r="BO40" s="123"/>
      <c r="BP40" s="123"/>
      <c r="BQ40" s="120">
        <v>34</v>
      </c>
      <c r="BR40" s="121"/>
      <c r="BS40" s="1003"/>
      <c r="BT40" s="1004"/>
      <c r="BU40" s="1004"/>
      <c r="BV40" s="1004"/>
      <c r="BW40" s="1004"/>
      <c r="BX40" s="1004"/>
      <c r="BY40" s="1004"/>
      <c r="BZ40" s="1004"/>
      <c r="CA40" s="1004"/>
      <c r="CB40" s="1004"/>
      <c r="CC40" s="1004"/>
      <c r="CD40" s="1004"/>
      <c r="CE40" s="1004"/>
      <c r="CF40" s="1004"/>
      <c r="CG40" s="1005"/>
      <c r="CH40" s="978"/>
      <c r="CI40" s="979"/>
      <c r="CJ40" s="979"/>
      <c r="CK40" s="979"/>
      <c r="CL40" s="980"/>
      <c r="CM40" s="978"/>
      <c r="CN40" s="979"/>
      <c r="CO40" s="979"/>
      <c r="CP40" s="979"/>
      <c r="CQ40" s="980"/>
      <c r="CR40" s="978"/>
      <c r="CS40" s="979"/>
      <c r="CT40" s="979"/>
      <c r="CU40" s="979"/>
      <c r="CV40" s="980"/>
      <c r="CW40" s="978"/>
      <c r="CX40" s="979"/>
      <c r="CY40" s="979"/>
      <c r="CZ40" s="979"/>
      <c r="DA40" s="980"/>
      <c r="DB40" s="978"/>
      <c r="DC40" s="979"/>
      <c r="DD40" s="979"/>
      <c r="DE40" s="979"/>
      <c r="DF40" s="980"/>
      <c r="DG40" s="978"/>
      <c r="DH40" s="979"/>
      <c r="DI40" s="979"/>
      <c r="DJ40" s="979"/>
      <c r="DK40" s="980"/>
      <c r="DL40" s="978"/>
      <c r="DM40" s="979"/>
      <c r="DN40" s="979"/>
      <c r="DO40" s="979"/>
      <c r="DP40" s="980"/>
      <c r="DQ40" s="978"/>
      <c r="DR40" s="979"/>
      <c r="DS40" s="979"/>
      <c r="DT40" s="979"/>
      <c r="DU40" s="980"/>
      <c r="DV40" s="981"/>
      <c r="DW40" s="982"/>
      <c r="DX40" s="982"/>
      <c r="DY40" s="982"/>
      <c r="DZ40" s="983"/>
      <c r="EA40" s="104"/>
    </row>
    <row r="41" spans="1:131" s="105" customFormat="1" ht="26.25" customHeight="1" x14ac:dyDescent="0.15">
      <c r="A41" s="119">
        <v>14</v>
      </c>
      <c r="B41" s="1020"/>
      <c r="C41" s="1021"/>
      <c r="D41" s="1021"/>
      <c r="E41" s="1021"/>
      <c r="F41" s="1021"/>
      <c r="G41" s="1021"/>
      <c r="H41" s="1021"/>
      <c r="I41" s="1021"/>
      <c r="J41" s="1021"/>
      <c r="K41" s="1021"/>
      <c r="L41" s="1021"/>
      <c r="M41" s="1021"/>
      <c r="N41" s="1021"/>
      <c r="O41" s="1021"/>
      <c r="P41" s="1022"/>
      <c r="Q41" s="1032"/>
      <c r="R41" s="1033"/>
      <c r="S41" s="1033"/>
      <c r="T41" s="1033"/>
      <c r="U41" s="1033"/>
      <c r="V41" s="1033"/>
      <c r="W41" s="1033"/>
      <c r="X41" s="1033"/>
      <c r="Y41" s="1033"/>
      <c r="Z41" s="1033"/>
      <c r="AA41" s="1033"/>
      <c r="AB41" s="1033"/>
      <c r="AC41" s="1033"/>
      <c r="AD41" s="1033"/>
      <c r="AE41" s="1034"/>
      <c r="AF41" s="1026"/>
      <c r="AG41" s="1027"/>
      <c r="AH41" s="1027"/>
      <c r="AI41" s="1027"/>
      <c r="AJ41" s="1028"/>
      <c r="AK41" s="967"/>
      <c r="AL41" s="958"/>
      <c r="AM41" s="958"/>
      <c r="AN41" s="958"/>
      <c r="AO41" s="958"/>
      <c r="AP41" s="958"/>
      <c r="AQ41" s="958"/>
      <c r="AR41" s="958"/>
      <c r="AS41" s="958"/>
      <c r="AT41" s="958"/>
      <c r="AU41" s="958"/>
      <c r="AV41" s="958"/>
      <c r="AW41" s="958"/>
      <c r="AX41" s="958"/>
      <c r="AY41" s="958"/>
      <c r="AZ41" s="1031"/>
      <c r="BA41" s="1031"/>
      <c r="BB41" s="1031"/>
      <c r="BC41" s="1031"/>
      <c r="BD41" s="1031"/>
      <c r="BE41" s="1015"/>
      <c r="BF41" s="1015"/>
      <c r="BG41" s="1015"/>
      <c r="BH41" s="1015"/>
      <c r="BI41" s="1016"/>
      <c r="BJ41" s="110"/>
      <c r="BK41" s="110"/>
      <c r="BL41" s="110"/>
      <c r="BM41" s="110"/>
      <c r="BN41" s="110"/>
      <c r="BO41" s="123"/>
      <c r="BP41" s="123"/>
      <c r="BQ41" s="120">
        <v>35</v>
      </c>
      <c r="BR41" s="121"/>
      <c r="BS41" s="1003"/>
      <c r="BT41" s="1004"/>
      <c r="BU41" s="1004"/>
      <c r="BV41" s="1004"/>
      <c r="BW41" s="1004"/>
      <c r="BX41" s="1004"/>
      <c r="BY41" s="1004"/>
      <c r="BZ41" s="1004"/>
      <c r="CA41" s="1004"/>
      <c r="CB41" s="1004"/>
      <c r="CC41" s="1004"/>
      <c r="CD41" s="1004"/>
      <c r="CE41" s="1004"/>
      <c r="CF41" s="1004"/>
      <c r="CG41" s="1005"/>
      <c r="CH41" s="978"/>
      <c r="CI41" s="979"/>
      <c r="CJ41" s="979"/>
      <c r="CK41" s="979"/>
      <c r="CL41" s="980"/>
      <c r="CM41" s="978"/>
      <c r="CN41" s="979"/>
      <c r="CO41" s="979"/>
      <c r="CP41" s="979"/>
      <c r="CQ41" s="980"/>
      <c r="CR41" s="978"/>
      <c r="CS41" s="979"/>
      <c r="CT41" s="979"/>
      <c r="CU41" s="979"/>
      <c r="CV41" s="980"/>
      <c r="CW41" s="978"/>
      <c r="CX41" s="979"/>
      <c r="CY41" s="979"/>
      <c r="CZ41" s="979"/>
      <c r="DA41" s="980"/>
      <c r="DB41" s="978"/>
      <c r="DC41" s="979"/>
      <c r="DD41" s="979"/>
      <c r="DE41" s="979"/>
      <c r="DF41" s="980"/>
      <c r="DG41" s="978"/>
      <c r="DH41" s="979"/>
      <c r="DI41" s="979"/>
      <c r="DJ41" s="979"/>
      <c r="DK41" s="980"/>
      <c r="DL41" s="978"/>
      <c r="DM41" s="979"/>
      <c r="DN41" s="979"/>
      <c r="DO41" s="979"/>
      <c r="DP41" s="980"/>
      <c r="DQ41" s="978"/>
      <c r="DR41" s="979"/>
      <c r="DS41" s="979"/>
      <c r="DT41" s="979"/>
      <c r="DU41" s="980"/>
      <c r="DV41" s="981"/>
      <c r="DW41" s="982"/>
      <c r="DX41" s="982"/>
      <c r="DY41" s="982"/>
      <c r="DZ41" s="983"/>
      <c r="EA41" s="104"/>
    </row>
    <row r="42" spans="1:131" s="105" customFormat="1" ht="26.25" customHeight="1" x14ac:dyDescent="0.15">
      <c r="A42" s="119">
        <v>15</v>
      </c>
      <c r="B42" s="1020"/>
      <c r="C42" s="1021"/>
      <c r="D42" s="1021"/>
      <c r="E42" s="1021"/>
      <c r="F42" s="1021"/>
      <c r="G42" s="1021"/>
      <c r="H42" s="1021"/>
      <c r="I42" s="1021"/>
      <c r="J42" s="1021"/>
      <c r="K42" s="1021"/>
      <c r="L42" s="1021"/>
      <c r="M42" s="1021"/>
      <c r="N42" s="1021"/>
      <c r="O42" s="1021"/>
      <c r="P42" s="1022"/>
      <c r="Q42" s="1032"/>
      <c r="R42" s="1033"/>
      <c r="S42" s="1033"/>
      <c r="T42" s="1033"/>
      <c r="U42" s="1033"/>
      <c r="V42" s="1033"/>
      <c r="W42" s="1033"/>
      <c r="X42" s="1033"/>
      <c r="Y42" s="1033"/>
      <c r="Z42" s="1033"/>
      <c r="AA42" s="1033"/>
      <c r="AB42" s="1033"/>
      <c r="AC42" s="1033"/>
      <c r="AD42" s="1033"/>
      <c r="AE42" s="1034"/>
      <c r="AF42" s="1026"/>
      <c r="AG42" s="1027"/>
      <c r="AH42" s="1027"/>
      <c r="AI42" s="1027"/>
      <c r="AJ42" s="1028"/>
      <c r="AK42" s="967"/>
      <c r="AL42" s="958"/>
      <c r="AM42" s="958"/>
      <c r="AN42" s="958"/>
      <c r="AO42" s="958"/>
      <c r="AP42" s="958"/>
      <c r="AQ42" s="958"/>
      <c r="AR42" s="958"/>
      <c r="AS42" s="958"/>
      <c r="AT42" s="958"/>
      <c r="AU42" s="958"/>
      <c r="AV42" s="958"/>
      <c r="AW42" s="958"/>
      <c r="AX42" s="958"/>
      <c r="AY42" s="958"/>
      <c r="AZ42" s="1031"/>
      <c r="BA42" s="1031"/>
      <c r="BB42" s="1031"/>
      <c r="BC42" s="1031"/>
      <c r="BD42" s="1031"/>
      <c r="BE42" s="1015"/>
      <c r="BF42" s="1015"/>
      <c r="BG42" s="1015"/>
      <c r="BH42" s="1015"/>
      <c r="BI42" s="1016"/>
      <c r="BJ42" s="110"/>
      <c r="BK42" s="110"/>
      <c r="BL42" s="110"/>
      <c r="BM42" s="110"/>
      <c r="BN42" s="110"/>
      <c r="BO42" s="123"/>
      <c r="BP42" s="123"/>
      <c r="BQ42" s="120">
        <v>36</v>
      </c>
      <c r="BR42" s="121"/>
      <c r="BS42" s="1003"/>
      <c r="BT42" s="1004"/>
      <c r="BU42" s="1004"/>
      <c r="BV42" s="1004"/>
      <c r="BW42" s="1004"/>
      <c r="BX42" s="1004"/>
      <c r="BY42" s="1004"/>
      <c r="BZ42" s="1004"/>
      <c r="CA42" s="1004"/>
      <c r="CB42" s="1004"/>
      <c r="CC42" s="1004"/>
      <c r="CD42" s="1004"/>
      <c r="CE42" s="1004"/>
      <c r="CF42" s="1004"/>
      <c r="CG42" s="1005"/>
      <c r="CH42" s="978"/>
      <c r="CI42" s="979"/>
      <c r="CJ42" s="979"/>
      <c r="CK42" s="979"/>
      <c r="CL42" s="980"/>
      <c r="CM42" s="978"/>
      <c r="CN42" s="979"/>
      <c r="CO42" s="979"/>
      <c r="CP42" s="979"/>
      <c r="CQ42" s="980"/>
      <c r="CR42" s="978"/>
      <c r="CS42" s="979"/>
      <c r="CT42" s="979"/>
      <c r="CU42" s="979"/>
      <c r="CV42" s="980"/>
      <c r="CW42" s="978"/>
      <c r="CX42" s="979"/>
      <c r="CY42" s="979"/>
      <c r="CZ42" s="979"/>
      <c r="DA42" s="980"/>
      <c r="DB42" s="978"/>
      <c r="DC42" s="979"/>
      <c r="DD42" s="979"/>
      <c r="DE42" s="979"/>
      <c r="DF42" s="980"/>
      <c r="DG42" s="978"/>
      <c r="DH42" s="979"/>
      <c r="DI42" s="979"/>
      <c r="DJ42" s="979"/>
      <c r="DK42" s="980"/>
      <c r="DL42" s="978"/>
      <c r="DM42" s="979"/>
      <c r="DN42" s="979"/>
      <c r="DO42" s="979"/>
      <c r="DP42" s="980"/>
      <c r="DQ42" s="978"/>
      <c r="DR42" s="979"/>
      <c r="DS42" s="979"/>
      <c r="DT42" s="979"/>
      <c r="DU42" s="980"/>
      <c r="DV42" s="981"/>
      <c r="DW42" s="982"/>
      <c r="DX42" s="982"/>
      <c r="DY42" s="982"/>
      <c r="DZ42" s="983"/>
      <c r="EA42" s="104"/>
    </row>
    <row r="43" spans="1:131" s="105" customFormat="1" ht="26.25" customHeight="1" x14ac:dyDescent="0.15">
      <c r="A43" s="119">
        <v>16</v>
      </c>
      <c r="B43" s="1020"/>
      <c r="C43" s="1021"/>
      <c r="D43" s="1021"/>
      <c r="E43" s="1021"/>
      <c r="F43" s="1021"/>
      <c r="G43" s="1021"/>
      <c r="H43" s="1021"/>
      <c r="I43" s="1021"/>
      <c r="J43" s="1021"/>
      <c r="K43" s="1021"/>
      <c r="L43" s="1021"/>
      <c r="M43" s="1021"/>
      <c r="N43" s="1021"/>
      <c r="O43" s="1021"/>
      <c r="P43" s="1022"/>
      <c r="Q43" s="1032"/>
      <c r="R43" s="1033"/>
      <c r="S43" s="1033"/>
      <c r="T43" s="1033"/>
      <c r="U43" s="1033"/>
      <c r="V43" s="1033"/>
      <c r="W43" s="1033"/>
      <c r="X43" s="1033"/>
      <c r="Y43" s="1033"/>
      <c r="Z43" s="1033"/>
      <c r="AA43" s="1033"/>
      <c r="AB43" s="1033"/>
      <c r="AC43" s="1033"/>
      <c r="AD43" s="1033"/>
      <c r="AE43" s="1034"/>
      <c r="AF43" s="1026"/>
      <c r="AG43" s="1027"/>
      <c r="AH43" s="1027"/>
      <c r="AI43" s="1027"/>
      <c r="AJ43" s="1028"/>
      <c r="AK43" s="967"/>
      <c r="AL43" s="958"/>
      <c r="AM43" s="958"/>
      <c r="AN43" s="958"/>
      <c r="AO43" s="958"/>
      <c r="AP43" s="958"/>
      <c r="AQ43" s="958"/>
      <c r="AR43" s="958"/>
      <c r="AS43" s="958"/>
      <c r="AT43" s="958"/>
      <c r="AU43" s="958"/>
      <c r="AV43" s="958"/>
      <c r="AW43" s="958"/>
      <c r="AX43" s="958"/>
      <c r="AY43" s="958"/>
      <c r="AZ43" s="1031"/>
      <c r="BA43" s="1031"/>
      <c r="BB43" s="1031"/>
      <c r="BC43" s="1031"/>
      <c r="BD43" s="1031"/>
      <c r="BE43" s="1015"/>
      <c r="BF43" s="1015"/>
      <c r="BG43" s="1015"/>
      <c r="BH43" s="1015"/>
      <c r="BI43" s="1016"/>
      <c r="BJ43" s="110"/>
      <c r="BK43" s="110"/>
      <c r="BL43" s="110"/>
      <c r="BM43" s="110"/>
      <c r="BN43" s="110"/>
      <c r="BO43" s="123"/>
      <c r="BP43" s="123"/>
      <c r="BQ43" s="120">
        <v>37</v>
      </c>
      <c r="BR43" s="121"/>
      <c r="BS43" s="1003"/>
      <c r="BT43" s="1004"/>
      <c r="BU43" s="1004"/>
      <c r="BV43" s="1004"/>
      <c r="BW43" s="1004"/>
      <c r="BX43" s="1004"/>
      <c r="BY43" s="1004"/>
      <c r="BZ43" s="1004"/>
      <c r="CA43" s="1004"/>
      <c r="CB43" s="1004"/>
      <c r="CC43" s="1004"/>
      <c r="CD43" s="1004"/>
      <c r="CE43" s="1004"/>
      <c r="CF43" s="1004"/>
      <c r="CG43" s="1005"/>
      <c r="CH43" s="978"/>
      <c r="CI43" s="979"/>
      <c r="CJ43" s="979"/>
      <c r="CK43" s="979"/>
      <c r="CL43" s="980"/>
      <c r="CM43" s="978"/>
      <c r="CN43" s="979"/>
      <c r="CO43" s="979"/>
      <c r="CP43" s="979"/>
      <c r="CQ43" s="980"/>
      <c r="CR43" s="978"/>
      <c r="CS43" s="979"/>
      <c r="CT43" s="979"/>
      <c r="CU43" s="979"/>
      <c r="CV43" s="980"/>
      <c r="CW43" s="978"/>
      <c r="CX43" s="979"/>
      <c r="CY43" s="979"/>
      <c r="CZ43" s="979"/>
      <c r="DA43" s="980"/>
      <c r="DB43" s="978"/>
      <c r="DC43" s="979"/>
      <c r="DD43" s="979"/>
      <c r="DE43" s="979"/>
      <c r="DF43" s="980"/>
      <c r="DG43" s="978"/>
      <c r="DH43" s="979"/>
      <c r="DI43" s="979"/>
      <c r="DJ43" s="979"/>
      <c r="DK43" s="980"/>
      <c r="DL43" s="978"/>
      <c r="DM43" s="979"/>
      <c r="DN43" s="979"/>
      <c r="DO43" s="979"/>
      <c r="DP43" s="980"/>
      <c r="DQ43" s="978"/>
      <c r="DR43" s="979"/>
      <c r="DS43" s="979"/>
      <c r="DT43" s="979"/>
      <c r="DU43" s="980"/>
      <c r="DV43" s="981"/>
      <c r="DW43" s="982"/>
      <c r="DX43" s="982"/>
      <c r="DY43" s="982"/>
      <c r="DZ43" s="983"/>
      <c r="EA43" s="104"/>
    </row>
    <row r="44" spans="1:131" s="105" customFormat="1" ht="26.25" customHeight="1" x14ac:dyDescent="0.15">
      <c r="A44" s="119">
        <v>17</v>
      </c>
      <c r="B44" s="1020"/>
      <c r="C44" s="1021"/>
      <c r="D44" s="1021"/>
      <c r="E44" s="1021"/>
      <c r="F44" s="1021"/>
      <c r="G44" s="1021"/>
      <c r="H44" s="1021"/>
      <c r="I44" s="1021"/>
      <c r="J44" s="1021"/>
      <c r="K44" s="1021"/>
      <c r="L44" s="1021"/>
      <c r="M44" s="1021"/>
      <c r="N44" s="1021"/>
      <c r="O44" s="1021"/>
      <c r="P44" s="1022"/>
      <c r="Q44" s="1032"/>
      <c r="R44" s="1033"/>
      <c r="S44" s="1033"/>
      <c r="T44" s="1033"/>
      <c r="U44" s="1033"/>
      <c r="V44" s="1033"/>
      <c r="W44" s="1033"/>
      <c r="X44" s="1033"/>
      <c r="Y44" s="1033"/>
      <c r="Z44" s="1033"/>
      <c r="AA44" s="1033"/>
      <c r="AB44" s="1033"/>
      <c r="AC44" s="1033"/>
      <c r="AD44" s="1033"/>
      <c r="AE44" s="1034"/>
      <c r="AF44" s="1026"/>
      <c r="AG44" s="1027"/>
      <c r="AH44" s="1027"/>
      <c r="AI44" s="1027"/>
      <c r="AJ44" s="1028"/>
      <c r="AK44" s="967"/>
      <c r="AL44" s="958"/>
      <c r="AM44" s="958"/>
      <c r="AN44" s="958"/>
      <c r="AO44" s="958"/>
      <c r="AP44" s="958"/>
      <c r="AQ44" s="958"/>
      <c r="AR44" s="958"/>
      <c r="AS44" s="958"/>
      <c r="AT44" s="958"/>
      <c r="AU44" s="958"/>
      <c r="AV44" s="958"/>
      <c r="AW44" s="958"/>
      <c r="AX44" s="958"/>
      <c r="AY44" s="958"/>
      <c r="AZ44" s="1031"/>
      <c r="BA44" s="1031"/>
      <c r="BB44" s="1031"/>
      <c r="BC44" s="1031"/>
      <c r="BD44" s="1031"/>
      <c r="BE44" s="1015"/>
      <c r="BF44" s="1015"/>
      <c r="BG44" s="1015"/>
      <c r="BH44" s="1015"/>
      <c r="BI44" s="1016"/>
      <c r="BJ44" s="110"/>
      <c r="BK44" s="110"/>
      <c r="BL44" s="110"/>
      <c r="BM44" s="110"/>
      <c r="BN44" s="110"/>
      <c r="BO44" s="123"/>
      <c r="BP44" s="123"/>
      <c r="BQ44" s="120">
        <v>38</v>
      </c>
      <c r="BR44" s="121"/>
      <c r="BS44" s="1003"/>
      <c r="BT44" s="1004"/>
      <c r="BU44" s="1004"/>
      <c r="BV44" s="1004"/>
      <c r="BW44" s="1004"/>
      <c r="BX44" s="1004"/>
      <c r="BY44" s="1004"/>
      <c r="BZ44" s="1004"/>
      <c r="CA44" s="1004"/>
      <c r="CB44" s="1004"/>
      <c r="CC44" s="1004"/>
      <c r="CD44" s="1004"/>
      <c r="CE44" s="1004"/>
      <c r="CF44" s="1004"/>
      <c r="CG44" s="1005"/>
      <c r="CH44" s="978"/>
      <c r="CI44" s="979"/>
      <c r="CJ44" s="979"/>
      <c r="CK44" s="979"/>
      <c r="CL44" s="980"/>
      <c r="CM44" s="978"/>
      <c r="CN44" s="979"/>
      <c r="CO44" s="979"/>
      <c r="CP44" s="979"/>
      <c r="CQ44" s="980"/>
      <c r="CR44" s="978"/>
      <c r="CS44" s="979"/>
      <c r="CT44" s="979"/>
      <c r="CU44" s="979"/>
      <c r="CV44" s="980"/>
      <c r="CW44" s="978"/>
      <c r="CX44" s="979"/>
      <c r="CY44" s="979"/>
      <c r="CZ44" s="979"/>
      <c r="DA44" s="980"/>
      <c r="DB44" s="978"/>
      <c r="DC44" s="979"/>
      <c r="DD44" s="979"/>
      <c r="DE44" s="979"/>
      <c r="DF44" s="980"/>
      <c r="DG44" s="978"/>
      <c r="DH44" s="979"/>
      <c r="DI44" s="979"/>
      <c r="DJ44" s="979"/>
      <c r="DK44" s="980"/>
      <c r="DL44" s="978"/>
      <c r="DM44" s="979"/>
      <c r="DN44" s="979"/>
      <c r="DO44" s="979"/>
      <c r="DP44" s="980"/>
      <c r="DQ44" s="978"/>
      <c r="DR44" s="979"/>
      <c r="DS44" s="979"/>
      <c r="DT44" s="979"/>
      <c r="DU44" s="980"/>
      <c r="DV44" s="981"/>
      <c r="DW44" s="982"/>
      <c r="DX44" s="982"/>
      <c r="DY44" s="982"/>
      <c r="DZ44" s="983"/>
      <c r="EA44" s="104"/>
    </row>
    <row r="45" spans="1:131" s="105" customFormat="1" ht="26.25" customHeight="1" x14ac:dyDescent="0.15">
      <c r="A45" s="119">
        <v>18</v>
      </c>
      <c r="B45" s="1020"/>
      <c r="C45" s="1021"/>
      <c r="D45" s="1021"/>
      <c r="E45" s="1021"/>
      <c r="F45" s="1021"/>
      <c r="G45" s="1021"/>
      <c r="H45" s="1021"/>
      <c r="I45" s="1021"/>
      <c r="J45" s="1021"/>
      <c r="K45" s="1021"/>
      <c r="L45" s="1021"/>
      <c r="M45" s="1021"/>
      <c r="N45" s="1021"/>
      <c r="O45" s="1021"/>
      <c r="P45" s="1022"/>
      <c r="Q45" s="1032"/>
      <c r="R45" s="1033"/>
      <c r="S45" s="1033"/>
      <c r="T45" s="1033"/>
      <c r="U45" s="1033"/>
      <c r="V45" s="1033"/>
      <c r="W45" s="1033"/>
      <c r="X45" s="1033"/>
      <c r="Y45" s="1033"/>
      <c r="Z45" s="1033"/>
      <c r="AA45" s="1033"/>
      <c r="AB45" s="1033"/>
      <c r="AC45" s="1033"/>
      <c r="AD45" s="1033"/>
      <c r="AE45" s="1034"/>
      <c r="AF45" s="1026"/>
      <c r="AG45" s="1027"/>
      <c r="AH45" s="1027"/>
      <c r="AI45" s="1027"/>
      <c r="AJ45" s="1028"/>
      <c r="AK45" s="967"/>
      <c r="AL45" s="958"/>
      <c r="AM45" s="958"/>
      <c r="AN45" s="958"/>
      <c r="AO45" s="958"/>
      <c r="AP45" s="958"/>
      <c r="AQ45" s="958"/>
      <c r="AR45" s="958"/>
      <c r="AS45" s="958"/>
      <c r="AT45" s="958"/>
      <c r="AU45" s="958"/>
      <c r="AV45" s="958"/>
      <c r="AW45" s="958"/>
      <c r="AX45" s="958"/>
      <c r="AY45" s="958"/>
      <c r="AZ45" s="1031"/>
      <c r="BA45" s="1031"/>
      <c r="BB45" s="1031"/>
      <c r="BC45" s="1031"/>
      <c r="BD45" s="1031"/>
      <c r="BE45" s="1015"/>
      <c r="BF45" s="1015"/>
      <c r="BG45" s="1015"/>
      <c r="BH45" s="1015"/>
      <c r="BI45" s="1016"/>
      <c r="BJ45" s="110"/>
      <c r="BK45" s="110"/>
      <c r="BL45" s="110"/>
      <c r="BM45" s="110"/>
      <c r="BN45" s="110"/>
      <c r="BO45" s="123"/>
      <c r="BP45" s="123"/>
      <c r="BQ45" s="120">
        <v>39</v>
      </c>
      <c r="BR45" s="121"/>
      <c r="BS45" s="1003"/>
      <c r="BT45" s="1004"/>
      <c r="BU45" s="1004"/>
      <c r="BV45" s="1004"/>
      <c r="BW45" s="1004"/>
      <c r="BX45" s="1004"/>
      <c r="BY45" s="1004"/>
      <c r="BZ45" s="1004"/>
      <c r="CA45" s="1004"/>
      <c r="CB45" s="1004"/>
      <c r="CC45" s="1004"/>
      <c r="CD45" s="1004"/>
      <c r="CE45" s="1004"/>
      <c r="CF45" s="1004"/>
      <c r="CG45" s="1005"/>
      <c r="CH45" s="978"/>
      <c r="CI45" s="979"/>
      <c r="CJ45" s="979"/>
      <c r="CK45" s="979"/>
      <c r="CL45" s="980"/>
      <c r="CM45" s="978"/>
      <c r="CN45" s="979"/>
      <c r="CO45" s="979"/>
      <c r="CP45" s="979"/>
      <c r="CQ45" s="980"/>
      <c r="CR45" s="978"/>
      <c r="CS45" s="979"/>
      <c r="CT45" s="979"/>
      <c r="CU45" s="979"/>
      <c r="CV45" s="980"/>
      <c r="CW45" s="978"/>
      <c r="CX45" s="979"/>
      <c r="CY45" s="979"/>
      <c r="CZ45" s="979"/>
      <c r="DA45" s="980"/>
      <c r="DB45" s="978"/>
      <c r="DC45" s="979"/>
      <c r="DD45" s="979"/>
      <c r="DE45" s="979"/>
      <c r="DF45" s="980"/>
      <c r="DG45" s="978"/>
      <c r="DH45" s="979"/>
      <c r="DI45" s="979"/>
      <c r="DJ45" s="979"/>
      <c r="DK45" s="980"/>
      <c r="DL45" s="978"/>
      <c r="DM45" s="979"/>
      <c r="DN45" s="979"/>
      <c r="DO45" s="979"/>
      <c r="DP45" s="980"/>
      <c r="DQ45" s="978"/>
      <c r="DR45" s="979"/>
      <c r="DS45" s="979"/>
      <c r="DT45" s="979"/>
      <c r="DU45" s="980"/>
      <c r="DV45" s="981"/>
      <c r="DW45" s="982"/>
      <c r="DX45" s="982"/>
      <c r="DY45" s="982"/>
      <c r="DZ45" s="983"/>
      <c r="EA45" s="104"/>
    </row>
    <row r="46" spans="1:131" s="105" customFormat="1" ht="26.25" customHeight="1" x14ac:dyDescent="0.15">
      <c r="A46" s="119">
        <v>19</v>
      </c>
      <c r="B46" s="1020"/>
      <c r="C46" s="1021"/>
      <c r="D46" s="1021"/>
      <c r="E46" s="1021"/>
      <c r="F46" s="1021"/>
      <c r="G46" s="1021"/>
      <c r="H46" s="1021"/>
      <c r="I46" s="1021"/>
      <c r="J46" s="1021"/>
      <c r="K46" s="1021"/>
      <c r="L46" s="1021"/>
      <c r="M46" s="1021"/>
      <c r="N46" s="1021"/>
      <c r="O46" s="1021"/>
      <c r="P46" s="1022"/>
      <c r="Q46" s="1032"/>
      <c r="R46" s="1033"/>
      <c r="S46" s="1033"/>
      <c r="T46" s="1033"/>
      <c r="U46" s="1033"/>
      <c r="V46" s="1033"/>
      <c r="W46" s="1033"/>
      <c r="X46" s="1033"/>
      <c r="Y46" s="1033"/>
      <c r="Z46" s="1033"/>
      <c r="AA46" s="1033"/>
      <c r="AB46" s="1033"/>
      <c r="AC46" s="1033"/>
      <c r="AD46" s="1033"/>
      <c r="AE46" s="1034"/>
      <c r="AF46" s="1026"/>
      <c r="AG46" s="1027"/>
      <c r="AH46" s="1027"/>
      <c r="AI46" s="1027"/>
      <c r="AJ46" s="1028"/>
      <c r="AK46" s="967"/>
      <c r="AL46" s="958"/>
      <c r="AM46" s="958"/>
      <c r="AN46" s="958"/>
      <c r="AO46" s="958"/>
      <c r="AP46" s="958"/>
      <c r="AQ46" s="958"/>
      <c r="AR46" s="958"/>
      <c r="AS46" s="958"/>
      <c r="AT46" s="958"/>
      <c r="AU46" s="958"/>
      <c r="AV46" s="958"/>
      <c r="AW46" s="958"/>
      <c r="AX46" s="958"/>
      <c r="AY46" s="958"/>
      <c r="AZ46" s="1031"/>
      <c r="BA46" s="1031"/>
      <c r="BB46" s="1031"/>
      <c r="BC46" s="1031"/>
      <c r="BD46" s="1031"/>
      <c r="BE46" s="1015"/>
      <c r="BF46" s="1015"/>
      <c r="BG46" s="1015"/>
      <c r="BH46" s="1015"/>
      <c r="BI46" s="1016"/>
      <c r="BJ46" s="110"/>
      <c r="BK46" s="110"/>
      <c r="BL46" s="110"/>
      <c r="BM46" s="110"/>
      <c r="BN46" s="110"/>
      <c r="BO46" s="123"/>
      <c r="BP46" s="123"/>
      <c r="BQ46" s="120">
        <v>40</v>
      </c>
      <c r="BR46" s="121"/>
      <c r="BS46" s="1003"/>
      <c r="BT46" s="1004"/>
      <c r="BU46" s="1004"/>
      <c r="BV46" s="1004"/>
      <c r="BW46" s="1004"/>
      <c r="BX46" s="1004"/>
      <c r="BY46" s="1004"/>
      <c r="BZ46" s="1004"/>
      <c r="CA46" s="1004"/>
      <c r="CB46" s="1004"/>
      <c r="CC46" s="1004"/>
      <c r="CD46" s="1004"/>
      <c r="CE46" s="1004"/>
      <c r="CF46" s="1004"/>
      <c r="CG46" s="1005"/>
      <c r="CH46" s="978"/>
      <c r="CI46" s="979"/>
      <c r="CJ46" s="979"/>
      <c r="CK46" s="979"/>
      <c r="CL46" s="980"/>
      <c r="CM46" s="978"/>
      <c r="CN46" s="979"/>
      <c r="CO46" s="979"/>
      <c r="CP46" s="979"/>
      <c r="CQ46" s="980"/>
      <c r="CR46" s="978"/>
      <c r="CS46" s="979"/>
      <c r="CT46" s="979"/>
      <c r="CU46" s="979"/>
      <c r="CV46" s="980"/>
      <c r="CW46" s="978"/>
      <c r="CX46" s="979"/>
      <c r="CY46" s="979"/>
      <c r="CZ46" s="979"/>
      <c r="DA46" s="980"/>
      <c r="DB46" s="978"/>
      <c r="DC46" s="979"/>
      <c r="DD46" s="979"/>
      <c r="DE46" s="979"/>
      <c r="DF46" s="980"/>
      <c r="DG46" s="978"/>
      <c r="DH46" s="979"/>
      <c r="DI46" s="979"/>
      <c r="DJ46" s="979"/>
      <c r="DK46" s="980"/>
      <c r="DL46" s="978"/>
      <c r="DM46" s="979"/>
      <c r="DN46" s="979"/>
      <c r="DO46" s="979"/>
      <c r="DP46" s="980"/>
      <c r="DQ46" s="978"/>
      <c r="DR46" s="979"/>
      <c r="DS46" s="979"/>
      <c r="DT46" s="979"/>
      <c r="DU46" s="980"/>
      <c r="DV46" s="981"/>
      <c r="DW46" s="982"/>
      <c r="DX46" s="982"/>
      <c r="DY46" s="982"/>
      <c r="DZ46" s="983"/>
      <c r="EA46" s="104"/>
    </row>
    <row r="47" spans="1:131" s="105" customFormat="1" ht="26.25" customHeight="1" x14ac:dyDescent="0.15">
      <c r="A47" s="119">
        <v>20</v>
      </c>
      <c r="B47" s="1020"/>
      <c r="C47" s="1021"/>
      <c r="D47" s="1021"/>
      <c r="E47" s="1021"/>
      <c r="F47" s="1021"/>
      <c r="G47" s="1021"/>
      <c r="H47" s="1021"/>
      <c r="I47" s="1021"/>
      <c r="J47" s="1021"/>
      <c r="K47" s="1021"/>
      <c r="L47" s="1021"/>
      <c r="M47" s="1021"/>
      <c r="N47" s="1021"/>
      <c r="O47" s="1021"/>
      <c r="P47" s="1022"/>
      <c r="Q47" s="1032"/>
      <c r="R47" s="1033"/>
      <c r="S47" s="1033"/>
      <c r="T47" s="1033"/>
      <c r="U47" s="1033"/>
      <c r="V47" s="1033"/>
      <c r="W47" s="1033"/>
      <c r="X47" s="1033"/>
      <c r="Y47" s="1033"/>
      <c r="Z47" s="1033"/>
      <c r="AA47" s="1033"/>
      <c r="AB47" s="1033"/>
      <c r="AC47" s="1033"/>
      <c r="AD47" s="1033"/>
      <c r="AE47" s="1034"/>
      <c r="AF47" s="1026"/>
      <c r="AG47" s="1027"/>
      <c r="AH47" s="1027"/>
      <c r="AI47" s="1027"/>
      <c r="AJ47" s="1028"/>
      <c r="AK47" s="967"/>
      <c r="AL47" s="958"/>
      <c r="AM47" s="958"/>
      <c r="AN47" s="958"/>
      <c r="AO47" s="958"/>
      <c r="AP47" s="958"/>
      <c r="AQ47" s="958"/>
      <c r="AR47" s="958"/>
      <c r="AS47" s="958"/>
      <c r="AT47" s="958"/>
      <c r="AU47" s="958"/>
      <c r="AV47" s="958"/>
      <c r="AW47" s="958"/>
      <c r="AX47" s="958"/>
      <c r="AY47" s="958"/>
      <c r="AZ47" s="1031"/>
      <c r="BA47" s="1031"/>
      <c r="BB47" s="1031"/>
      <c r="BC47" s="1031"/>
      <c r="BD47" s="1031"/>
      <c r="BE47" s="1015"/>
      <c r="BF47" s="1015"/>
      <c r="BG47" s="1015"/>
      <c r="BH47" s="1015"/>
      <c r="BI47" s="1016"/>
      <c r="BJ47" s="110"/>
      <c r="BK47" s="110"/>
      <c r="BL47" s="110"/>
      <c r="BM47" s="110"/>
      <c r="BN47" s="110"/>
      <c r="BO47" s="123"/>
      <c r="BP47" s="123"/>
      <c r="BQ47" s="120">
        <v>41</v>
      </c>
      <c r="BR47" s="121"/>
      <c r="BS47" s="1003"/>
      <c r="BT47" s="1004"/>
      <c r="BU47" s="1004"/>
      <c r="BV47" s="1004"/>
      <c r="BW47" s="1004"/>
      <c r="BX47" s="1004"/>
      <c r="BY47" s="1004"/>
      <c r="BZ47" s="1004"/>
      <c r="CA47" s="1004"/>
      <c r="CB47" s="1004"/>
      <c r="CC47" s="1004"/>
      <c r="CD47" s="1004"/>
      <c r="CE47" s="1004"/>
      <c r="CF47" s="1004"/>
      <c r="CG47" s="1005"/>
      <c r="CH47" s="978"/>
      <c r="CI47" s="979"/>
      <c r="CJ47" s="979"/>
      <c r="CK47" s="979"/>
      <c r="CL47" s="980"/>
      <c r="CM47" s="978"/>
      <c r="CN47" s="979"/>
      <c r="CO47" s="979"/>
      <c r="CP47" s="979"/>
      <c r="CQ47" s="980"/>
      <c r="CR47" s="978"/>
      <c r="CS47" s="979"/>
      <c r="CT47" s="979"/>
      <c r="CU47" s="979"/>
      <c r="CV47" s="980"/>
      <c r="CW47" s="978"/>
      <c r="CX47" s="979"/>
      <c r="CY47" s="979"/>
      <c r="CZ47" s="979"/>
      <c r="DA47" s="980"/>
      <c r="DB47" s="978"/>
      <c r="DC47" s="979"/>
      <c r="DD47" s="979"/>
      <c r="DE47" s="979"/>
      <c r="DF47" s="980"/>
      <c r="DG47" s="978"/>
      <c r="DH47" s="979"/>
      <c r="DI47" s="979"/>
      <c r="DJ47" s="979"/>
      <c r="DK47" s="980"/>
      <c r="DL47" s="978"/>
      <c r="DM47" s="979"/>
      <c r="DN47" s="979"/>
      <c r="DO47" s="979"/>
      <c r="DP47" s="980"/>
      <c r="DQ47" s="978"/>
      <c r="DR47" s="979"/>
      <c r="DS47" s="979"/>
      <c r="DT47" s="979"/>
      <c r="DU47" s="980"/>
      <c r="DV47" s="981"/>
      <c r="DW47" s="982"/>
      <c r="DX47" s="982"/>
      <c r="DY47" s="982"/>
      <c r="DZ47" s="983"/>
      <c r="EA47" s="104"/>
    </row>
    <row r="48" spans="1:131" s="105" customFormat="1" ht="26.25" customHeight="1" x14ac:dyDescent="0.15">
      <c r="A48" s="119">
        <v>21</v>
      </c>
      <c r="B48" s="1020"/>
      <c r="C48" s="1021"/>
      <c r="D48" s="1021"/>
      <c r="E48" s="1021"/>
      <c r="F48" s="1021"/>
      <c r="G48" s="1021"/>
      <c r="H48" s="1021"/>
      <c r="I48" s="1021"/>
      <c r="J48" s="1021"/>
      <c r="K48" s="1021"/>
      <c r="L48" s="1021"/>
      <c r="M48" s="1021"/>
      <c r="N48" s="1021"/>
      <c r="O48" s="1021"/>
      <c r="P48" s="1022"/>
      <c r="Q48" s="1032"/>
      <c r="R48" s="1033"/>
      <c r="S48" s="1033"/>
      <c r="T48" s="1033"/>
      <c r="U48" s="1033"/>
      <c r="V48" s="1033"/>
      <c r="W48" s="1033"/>
      <c r="X48" s="1033"/>
      <c r="Y48" s="1033"/>
      <c r="Z48" s="1033"/>
      <c r="AA48" s="1033"/>
      <c r="AB48" s="1033"/>
      <c r="AC48" s="1033"/>
      <c r="AD48" s="1033"/>
      <c r="AE48" s="1034"/>
      <c r="AF48" s="1026"/>
      <c r="AG48" s="1027"/>
      <c r="AH48" s="1027"/>
      <c r="AI48" s="1027"/>
      <c r="AJ48" s="1028"/>
      <c r="AK48" s="967"/>
      <c r="AL48" s="958"/>
      <c r="AM48" s="958"/>
      <c r="AN48" s="958"/>
      <c r="AO48" s="958"/>
      <c r="AP48" s="958"/>
      <c r="AQ48" s="958"/>
      <c r="AR48" s="958"/>
      <c r="AS48" s="958"/>
      <c r="AT48" s="958"/>
      <c r="AU48" s="958"/>
      <c r="AV48" s="958"/>
      <c r="AW48" s="958"/>
      <c r="AX48" s="958"/>
      <c r="AY48" s="958"/>
      <c r="AZ48" s="1031"/>
      <c r="BA48" s="1031"/>
      <c r="BB48" s="1031"/>
      <c r="BC48" s="1031"/>
      <c r="BD48" s="1031"/>
      <c r="BE48" s="1015"/>
      <c r="BF48" s="1015"/>
      <c r="BG48" s="1015"/>
      <c r="BH48" s="1015"/>
      <c r="BI48" s="1016"/>
      <c r="BJ48" s="110"/>
      <c r="BK48" s="110"/>
      <c r="BL48" s="110"/>
      <c r="BM48" s="110"/>
      <c r="BN48" s="110"/>
      <c r="BO48" s="123"/>
      <c r="BP48" s="123"/>
      <c r="BQ48" s="120">
        <v>42</v>
      </c>
      <c r="BR48" s="121"/>
      <c r="BS48" s="1003"/>
      <c r="BT48" s="1004"/>
      <c r="BU48" s="1004"/>
      <c r="BV48" s="1004"/>
      <c r="BW48" s="1004"/>
      <c r="BX48" s="1004"/>
      <c r="BY48" s="1004"/>
      <c r="BZ48" s="1004"/>
      <c r="CA48" s="1004"/>
      <c r="CB48" s="1004"/>
      <c r="CC48" s="1004"/>
      <c r="CD48" s="1004"/>
      <c r="CE48" s="1004"/>
      <c r="CF48" s="1004"/>
      <c r="CG48" s="1005"/>
      <c r="CH48" s="978"/>
      <c r="CI48" s="979"/>
      <c r="CJ48" s="979"/>
      <c r="CK48" s="979"/>
      <c r="CL48" s="980"/>
      <c r="CM48" s="978"/>
      <c r="CN48" s="979"/>
      <c r="CO48" s="979"/>
      <c r="CP48" s="979"/>
      <c r="CQ48" s="980"/>
      <c r="CR48" s="978"/>
      <c r="CS48" s="979"/>
      <c r="CT48" s="979"/>
      <c r="CU48" s="979"/>
      <c r="CV48" s="980"/>
      <c r="CW48" s="978"/>
      <c r="CX48" s="979"/>
      <c r="CY48" s="979"/>
      <c r="CZ48" s="979"/>
      <c r="DA48" s="980"/>
      <c r="DB48" s="978"/>
      <c r="DC48" s="979"/>
      <c r="DD48" s="979"/>
      <c r="DE48" s="979"/>
      <c r="DF48" s="980"/>
      <c r="DG48" s="978"/>
      <c r="DH48" s="979"/>
      <c r="DI48" s="979"/>
      <c r="DJ48" s="979"/>
      <c r="DK48" s="980"/>
      <c r="DL48" s="978"/>
      <c r="DM48" s="979"/>
      <c r="DN48" s="979"/>
      <c r="DO48" s="979"/>
      <c r="DP48" s="980"/>
      <c r="DQ48" s="978"/>
      <c r="DR48" s="979"/>
      <c r="DS48" s="979"/>
      <c r="DT48" s="979"/>
      <c r="DU48" s="980"/>
      <c r="DV48" s="981"/>
      <c r="DW48" s="982"/>
      <c r="DX48" s="982"/>
      <c r="DY48" s="982"/>
      <c r="DZ48" s="983"/>
      <c r="EA48" s="104"/>
    </row>
    <row r="49" spans="1:131" s="105" customFormat="1" ht="26.25" customHeight="1" x14ac:dyDescent="0.15">
      <c r="A49" s="119">
        <v>22</v>
      </c>
      <c r="B49" s="1020"/>
      <c r="C49" s="1021"/>
      <c r="D49" s="1021"/>
      <c r="E49" s="1021"/>
      <c r="F49" s="1021"/>
      <c r="G49" s="1021"/>
      <c r="H49" s="1021"/>
      <c r="I49" s="1021"/>
      <c r="J49" s="1021"/>
      <c r="K49" s="1021"/>
      <c r="L49" s="1021"/>
      <c r="M49" s="1021"/>
      <c r="N49" s="1021"/>
      <c r="O49" s="1021"/>
      <c r="P49" s="1022"/>
      <c r="Q49" s="1032"/>
      <c r="R49" s="1033"/>
      <c r="S49" s="1033"/>
      <c r="T49" s="1033"/>
      <c r="U49" s="1033"/>
      <c r="V49" s="1033"/>
      <c r="W49" s="1033"/>
      <c r="X49" s="1033"/>
      <c r="Y49" s="1033"/>
      <c r="Z49" s="1033"/>
      <c r="AA49" s="1033"/>
      <c r="AB49" s="1033"/>
      <c r="AC49" s="1033"/>
      <c r="AD49" s="1033"/>
      <c r="AE49" s="1034"/>
      <c r="AF49" s="1026"/>
      <c r="AG49" s="1027"/>
      <c r="AH49" s="1027"/>
      <c r="AI49" s="1027"/>
      <c r="AJ49" s="1028"/>
      <c r="AK49" s="967"/>
      <c r="AL49" s="958"/>
      <c r="AM49" s="958"/>
      <c r="AN49" s="958"/>
      <c r="AO49" s="958"/>
      <c r="AP49" s="958"/>
      <c r="AQ49" s="958"/>
      <c r="AR49" s="958"/>
      <c r="AS49" s="958"/>
      <c r="AT49" s="958"/>
      <c r="AU49" s="958"/>
      <c r="AV49" s="958"/>
      <c r="AW49" s="958"/>
      <c r="AX49" s="958"/>
      <c r="AY49" s="958"/>
      <c r="AZ49" s="1031"/>
      <c r="BA49" s="1031"/>
      <c r="BB49" s="1031"/>
      <c r="BC49" s="1031"/>
      <c r="BD49" s="1031"/>
      <c r="BE49" s="1015"/>
      <c r="BF49" s="1015"/>
      <c r="BG49" s="1015"/>
      <c r="BH49" s="1015"/>
      <c r="BI49" s="1016"/>
      <c r="BJ49" s="110"/>
      <c r="BK49" s="110"/>
      <c r="BL49" s="110"/>
      <c r="BM49" s="110"/>
      <c r="BN49" s="110"/>
      <c r="BO49" s="123"/>
      <c r="BP49" s="123"/>
      <c r="BQ49" s="120">
        <v>43</v>
      </c>
      <c r="BR49" s="121"/>
      <c r="BS49" s="1003"/>
      <c r="BT49" s="1004"/>
      <c r="BU49" s="1004"/>
      <c r="BV49" s="1004"/>
      <c r="BW49" s="1004"/>
      <c r="BX49" s="1004"/>
      <c r="BY49" s="1004"/>
      <c r="BZ49" s="1004"/>
      <c r="CA49" s="1004"/>
      <c r="CB49" s="1004"/>
      <c r="CC49" s="1004"/>
      <c r="CD49" s="1004"/>
      <c r="CE49" s="1004"/>
      <c r="CF49" s="1004"/>
      <c r="CG49" s="1005"/>
      <c r="CH49" s="978"/>
      <c r="CI49" s="979"/>
      <c r="CJ49" s="979"/>
      <c r="CK49" s="979"/>
      <c r="CL49" s="980"/>
      <c r="CM49" s="978"/>
      <c r="CN49" s="979"/>
      <c r="CO49" s="979"/>
      <c r="CP49" s="979"/>
      <c r="CQ49" s="980"/>
      <c r="CR49" s="978"/>
      <c r="CS49" s="979"/>
      <c r="CT49" s="979"/>
      <c r="CU49" s="979"/>
      <c r="CV49" s="980"/>
      <c r="CW49" s="978"/>
      <c r="CX49" s="979"/>
      <c r="CY49" s="979"/>
      <c r="CZ49" s="979"/>
      <c r="DA49" s="980"/>
      <c r="DB49" s="978"/>
      <c r="DC49" s="979"/>
      <c r="DD49" s="979"/>
      <c r="DE49" s="979"/>
      <c r="DF49" s="980"/>
      <c r="DG49" s="978"/>
      <c r="DH49" s="979"/>
      <c r="DI49" s="979"/>
      <c r="DJ49" s="979"/>
      <c r="DK49" s="980"/>
      <c r="DL49" s="978"/>
      <c r="DM49" s="979"/>
      <c r="DN49" s="979"/>
      <c r="DO49" s="979"/>
      <c r="DP49" s="980"/>
      <c r="DQ49" s="978"/>
      <c r="DR49" s="979"/>
      <c r="DS49" s="979"/>
      <c r="DT49" s="979"/>
      <c r="DU49" s="980"/>
      <c r="DV49" s="981"/>
      <c r="DW49" s="982"/>
      <c r="DX49" s="982"/>
      <c r="DY49" s="982"/>
      <c r="DZ49" s="983"/>
      <c r="EA49" s="104"/>
    </row>
    <row r="50" spans="1:131" s="105" customFormat="1" ht="26.25" customHeight="1" x14ac:dyDescent="0.15">
      <c r="A50" s="119">
        <v>23</v>
      </c>
      <c r="B50" s="1020"/>
      <c r="C50" s="1021"/>
      <c r="D50" s="1021"/>
      <c r="E50" s="1021"/>
      <c r="F50" s="1021"/>
      <c r="G50" s="1021"/>
      <c r="H50" s="1021"/>
      <c r="I50" s="1021"/>
      <c r="J50" s="1021"/>
      <c r="K50" s="1021"/>
      <c r="L50" s="1021"/>
      <c r="M50" s="1021"/>
      <c r="N50" s="1021"/>
      <c r="O50" s="1021"/>
      <c r="P50" s="1022"/>
      <c r="Q50" s="1023"/>
      <c r="R50" s="1024"/>
      <c r="S50" s="1024"/>
      <c r="T50" s="1024"/>
      <c r="U50" s="1024"/>
      <c r="V50" s="1024"/>
      <c r="W50" s="1024"/>
      <c r="X50" s="1024"/>
      <c r="Y50" s="1024"/>
      <c r="Z50" s="1024"/>
      <c r="AA50" s="1024"/>
      <c r="AB50" s="1024"/>
      <c r="AC50" s="1024"/>
      <c r="AD50" s="1024"/>
      <c r="AE50" s="1025"/>
      <c r="AF50" s="1026"/>
      <c r="AG50" s="1027"/>
      <c r="AH50" s="1027"/>
      <c r="AI50" s="1027"/>
      <c r="AJ50" s="1028"/>
      <c r="AK50" s="1029"/>
      <c r="AL50" s="1024"/>
      <c r="AM50" s="1024"/>
      <c r="AN50" s="1024"/>
      <c r="AO50" s="1024"/>
      <c r="AP50" s="1024"/>
      <c r="AQ50" s="1024"/>
      <c r="AR50" s="1024"/>
      <c r="AS50" s="1024"/>
      <c r="AT50" s="1024"/>
      <c r="AU50" s="1024"/>
      <c r="AV50" s="1024"/>
      <c r="AW50" s="1024"/>
      <c r="AX50" s="1024"/>
      <c r="AY50" s="1024"/>
      <c r="AZ50" s="1030"/>
      <c r="BA50" s="1030"/>
      <c r="BB50" s="1030"/>
      <c r="BC50" s="1030"/>
      <c r="BD50" s="1030"/>
      <c r="BE50" s="1015"/>
      <c r="BF50" s="1015"/>
      <c r="BG50" s="1015"/>
      <c r="BH50" s="1015"/>
      <c r="BI50" s="1016"/>
      <c r="BJ50" s="110"/>
      <c r="BK50" s="110"/>
      <c r="BL50" s="110"/>
      <c r="BM50" s="110"/>
      <c r="BN50" s="110"/>
      <c r="BO50" s="123"/>
      <c r="BP50" s="123"/>
      <c r="BQ50" s="120">
        <v>44</v>
      </c>
      <c r="BR50" s="121"/>
      <c r="BS50" s="1003"/>
      <c r="BT50" s="1004"/>
      <c r="BU50" s="1004"/>
      <c r="BV50" s="1004"/>
      <c r="BW50" s="1004"/>
      <c r="BX50" s="1004"/>
      <c r="BY50" s="1004"/>
      <c r="BZ50" s="1004"/>
      <c r="CA50" s="1004"/>
      <c r="CB50" s="1004"/>
      <c r="CC50" s="1004"/>
      <c r="CD50" s="1004"/>
      <c r="CE50" s="1004"/>
      <c r="CF50" s="1004"/>
      <c r="CG50" s="1005"/>
      <c r="CH50" s="978"/>
      <c r="CI50" s="979"/>
      <c r="CJ50" s="979"/>
      <c r="CK50" s="979"/>
      <c r="CL50" s="980"/>
      <c r="CM50" s="978"/>
      <c r="CN50" s="979"/>
      <c r="CO50" s="979"/>
      <c r="CP50" s="979"/>
      <c r="CQ50" s="980"/>
      <c r="CR50" s="978"/>
      <c r="CS50" s="979"/>
      <c r="CT50" s="979"/>
      <c r="CU50" s="979"/>
      <c r="CV50" s="980"/>
      <c r="CW50" s="978"/>
      <c r="CX50" s="979"/>
      <c r="CY50" s="979"/>
      <c r="CZ50" s="979"/>
      <c r="DA50" s="980"/>
      <c r="DB50" s="978"/>
      <c r="DC50" s="979"/>
      <c r="DD50" s="979"/>
      <c r="DE50" s="979"/>
      <c r="DF50" s="980"/>
      <c r="DG50" s="978"/>
      <c r="DH50" s="979"/>
      <c r="DI50" s="979"/>
      <c r="DJ50" s="979"/>
      <c r="DK50" s="980"/>
      <c r="DL50" s="978"/>
      <c r="DM50" s="979"/>
      <c r="DN50" s="979"/>
      <c r="DO50" s="979"/>
      <c r="DP50" s="980"/>
      <c r="DQ50" s="978"/>
      <c r="DR50" s="979"/>
      <c r="DS50" s="979"/>
      <c r="DT50" s="979"/>
      <c r="DU50" s="980"/>
      <c r="DV50" s="981"/>
      <c r="DW50" s="982"/>
      <c r="DX50" s="982"/>
      <c r="DY50" s="982"/>
      <c r="DZ50" s="983"/>
      <c r="EA50" s="104"/>
    </row>
    <row r="51" spans="1:131" s="105" customFormat="1" ht="26.25" customHeight="1" x14ac:dyDescent="0.15">
      <c r="A51" s="119">
        <v>24</v>
      </c>
      <c r="B51" s="1020"/>
      <c r="C51" s="1021"/>
      <c r="D51" s="1021"/>
      <c r="E51" s="1021"/>
      <c r="F51" s="1021"/>
      <c r="G51" s="1021"/>
      <c r="H51" s="1021"/>
      <c r="I51" s="1021"/>
      <c r="J51" s="1021"/>
      <c r="K51" s="1021"/>
      <c r="L51" s="1021"/>
      <c r="M51" s="1021"/>
      <c r="N51" s="1021"/>
      <c r="O51" s="1021"/>
      <c r="P51" s="1022"/>
      <c r="Q51" s="1023"/>
      <c r="R51" s="1024"/>
      <c r="S51" s="1024"/>
      <c r="T51" s="1024"/>
      <c r="U51" s="1024"/>
      <c r="V51" s="1024"/>
      <c r="W51" s="1024"/>
      <c r="X51" s="1024"/>
      <c r="Y51" s="1024"/>
      <c r="Z51" s="1024"/>
      <c r="AA51" s="1024"/>
      <c r="AB51" s="1024"/>
      <c r="AC51" s="1024"/>
      <c r="AD51" s="1024"/>
      <c r="AE51" s="1025"/>
      <c r="AF51" s="1026"/>
      <c r="AG51" s="1027"/>
      <c r="AH51" s="1027"/>
      <c r="AI51" s="1027"/>
      <c r="AJ51" s="1028"/>
      <c r="AK51" s="1029"/>
      <c r="AL51" s="1024"/>
      <c r="AM51" s="1024"/>
      <c r="AN51" s="1024"/>
      <c r="AO51" s="1024"/>
      <c r="AP51" s="1024"/>
      <c r="AQ51" s="1024"/>
      <c r="AR51" s="1024"/>
      <c r="AS51" s="1024"/>
      <c r="AT51" s="1024"/>
      <c r="AU51" s="1024"/>
      <c r="AV51" s="1024"/>
      <c r="AW51" s="1024"/>
      <c r="AX51" s="1024"/>
      <c r="AY51" s="1024"/>
      <c r="AZ51" s="1030"/>
      <c r="BA51" s="1030"/>
      <c r="BB51" s="1030"/>
      <c r="BC51" s="1030"/>
      <c r="BD51" s="1030"/>
      <c r="BE51" s="1015"/>
      <c r="BF51" s="1015"/>
      <c r="BG51" s="1015"/>
      <c r="BH51" s="1015"/>
      <c r="BI51" s="1016"/>
      <c r="BJ51" s="110"/>
      <c r="BK51" s="110"/>
      <c r="BL51" s="110"/>
      <c r="BM51" s="110"/>
      <c r="BN51" s="110"/>
      <c r="BO51" s="123"/>
      <c r="BP51" s="123"/>
      <c r="BQ51" s="120">
        <v>45</v>
      </c>
      <c r="BR51" s="121"/>
      <c r="BS51" s="1003"/>
      <c r="BT51" s="1004"/>
      <c r="BU51" s="1004"/>
      <c r="BV51" s="1004"/>
      <c r="BW51" s="1004"/>
      <c r="BX51" s="1004"/>
      <c r="BY51" s="1004"/>
      <c r="BZ51" s="1004"/>
      <c r="CA51" s="1004"/>
      <c r="CB51" s="1004"/>
      <c r="CC51" s="1004"/>
      <c r="CD51" s="1004"/>
      <c r="CE51" s="1004"/>
      <c r="CF51" s="1004"/>
      <c r="CG51" s="1005"/>
      <c r="CH51" s="978"/>
      <c r="CI51" s="979"/>
      <c r="CJ51" s="979"/>
      <c r="CK51" s="979"/>
      <c r="CL51" s="980"/>
      <c r="CM51" s="978"/>
      <c r="CN51" s="979"/>
      <c r="CO51" s="979"/>
      <c r="CP51" s="979"/>
      <c r="CQ51" s="980"/>
      <c r="CR51" s="978"/>
      <c r="CS51" s="979"/>
      <c r="CT51" s="979"/>
      <c r="CU51" s="979"/>
      <c r="CV51" s="980"/>
      <c r="CW51" s="978"/>
      <c r="CX51" s="979"/>
      <c r="CY51" s="979"/>
      <c r="CZ51" s="979"/>
      <c r="DA51" s="980"/>
      <c r="DB51" s="978"/>
      <c r="DC51" s="979"/>
      <c r="DD51" s="979"/>
      <c r="DE51" s="979"/>
      <c r="DF51" s="980"/>
      <c r="DG51" s="978"/>
      <c r="DH51" s="979"/>
      <c r="DI51" s="979"/>
      <c r="DJ51" s="979"/>
      <c r="DK51" s="980"/>
      <c r="DL51" s="978"/>
      <c r="DM51" s="979"/>
      <c r="DN51" s="979"/>
      <c r="DO51" s="979"/>
      <c r="DP51" s="980"/>
      <c r="DQ51" s="978"/>
      <c r="DR51" s="979"/>
      <c r="DS51" s="979"/>
      <c r="DT51" s="979"/>
      <c r="DU51" s="980"/>
      <c r="DV51" s="981"/>
      <c r="DW51" s="982"/>
      <c r="DX51" s="982"/>
      <c r="DY51" s="982"/>
      <c r="DZ51" s="983"/>
      <c r="EA51" s="104"/>
    </row>
    <row r="52" spans="1:131" s="105" customFormat="1" ht="26.25" customHeight="1" x14ac:dyDescent="0.15">
      <c r="A52" s="119">
        <v>25</v>
      </c>
      <c r="B52" s="1020"/>
      <c r="C52" s="1021"/>
      <c r="D52" s="1021"/>
      <c r="E52" s="1021"/>
      <c r="F52" s="1021"/>
      <c r="G52" s="1021"/>
      <c r="H52" s="1021"/>
      <c r="I52" s="1021"/>
      <c r="J52" s="1021"/>
      <c r="K52" s="1021"/>
      <c r="L52" s="1021"/>
      <c r="M52" s="1021"/>
      <c r="N52" s="1021"/>
      <c r="O52" s="1021"/>
      <c r="P52" s="1022"/>
      <c r="Q52" s="1023"/>
      <c r="R52" s="1024"/>
      <c r="S52" s="1024"/>
      <c r="T52" s="1024"/>
      <c r="U52" s="1024"/>
      <c r="V52" s="1024"/>
      <c r="W52" s="1024"/>
      <c r="X52" s="1024"/>
      <c r="Y52" s="1024"/>
      <c r="Z52" s="1024"/>
      <c r="AA52" s="1024"/>
      <c r="AB52" s="1024"/>
      <c r="AC52" s="1024"/>
      <c r="AD52" s="1024"/>
      <c r="AE52" s="1025"/>
      <c r="AF52" s="1026"/>
      <c r="AG52" s="1027"/>
      <c r="AH52" s="1027"/>
      <c r="AI52" s="1027"/>
      <c r="AJ52" s="1028"/>
      <c r="AK52" s="1029"/>
      <c r="AL52" s="1024"/>
      <c r="AM52" s="1024"/>
      <c r="AN52" s="1024"/>
      <c r="AO52" s="1024"/>
      <c r="AP52" s="1024"/>
      <c r="AQ52" s="1024"/>
      <c r="AR52" s="1024"/>
      <c r="AS52" s="1024"/>
      <c r="AT52" s="1024"/>
      <c r="AU52" s="1024"/>
      <c r="AV52" s="1024"/>
      <c r="AW52" s="1024"/>
      <c r="AX52" s="1024"/>
      <c r="AY52" s="1024"/>
      <c r="AZ52" s="1030"/>
      <c r="BA52" s="1030"/>
      <c r="BB52" s="1030"/>
      <c r="BC52" s="1030"/>
      <c r="BD52" s="1030"/>
      <c r="BE52" s="1015"/>
      <c r="BF52" s="1015"/>
      <c r="BG52" s="1015"/>
      <c r="BH52" s="1015"/>
      <c r="BI52" s="1016"/>
      <c r="BJ52" s="110"/>
      <c r="BK52" s="110"/>
      <c r="BL52" s="110"/>
      <c r="BM52" s="110"/>
      <c r="BN52" s="110"/>
      <c r="BO52" s="123"/>
      <c r="BP52" s="123"/>
      <c r="BQ52" s="120">
        <v>46</v>
      </c>
      <c r="BR52" s="121"/>
      <c r="BS52" s="1003"/>
      <c r="BT52" s="1004"/>
      <c r="BU52" s="1004"/>
      <c r="BV52" s="1004"/>
      <c r="BW52" s="1004"/>
      <c r="BX52" s="1004"/>
      <c r="BY52" s="1004"/>
      <c r="BZ52" s="1004"/>
      <c r="CA52" s="1004"/>
      <c r="CB52" s="1004"/>
      <c r="CC52" s="1004"/>
      <c r="CD52" s="1004"/>
      <c r="CE52" s="1004"/>
      <c r="CF52" s="1004"/>
      <c r="CG52" s="1005"/>
      <c r="CH52" s="978"/>
      <c r="CI52" s="979"/>
      <c r="CJ52" s="979"/>
      <c r="CK52" s="979"/>
      <c r="CL52" s="980"/>
      <c r="CM52" s="978"/>
      <c r="CN52" s="979"/>
      <c r="CO52" s="979"/>
      <c r="CP52" s="979"/>
      <c r="CQ52" s="980"/>
      <c r="CR52" s="978"/>
      <c r="CS52" s="979"/>
      <c r="CT52" s="979"/>
      <c r="CU52" s="979"/>
      <c r="CV52" s="980"/>
      <c r="CW52" s="978"/>
      <c r="CX52" s="979"/>
      <c r="CY52" s="979"/>
      <c r="CZ52" s="979"/>
      <c r="DA52" s="980"/>
      <c r="DB52" s="978"/>
      <c r="DC52" s="979"/>
      <c r="DD52" s="979"/>
      <c r="DE52" s="979"/>
      <c r="DF52" s="980"/>
      <c r="DG52" s="978"/>
      <c r="DH52" s="979"/>
      <c r="DI52" s="979"/>
      <c r="DJ52" s="979"/>
      <c r="DK52" s="980"/>
      <c r="DL52" s="978"/>
      <c r="DM52" s="979"/>
      <c r="DN52" s="979"/>
      <c r="DO52" s="979"/>
      <c r="DP52" s="980"/>
      <c r="DQ52" s="978"/>
      <c r="DR52" s="979"/>
      <c r="DS52" s="979"/>
      <c r="DT52" s="979"/>
      <c r="DU52" s="980"/>
      <c r="DV52" s="981"/>
      <c r="DW52" s="982"/>
      <c r="DX52" s="982"/>
      <c r="DY52" s="982"/>
      <c r="DZ52" s="983"/>
      <c r="EA52" s="104"/>
    </row>
    <row r="53" spans="1:131" s="105" customFormat="1" ht="26.25" customHeight="1" x14ac:dyDescent="0.15">
      <c r="A53" s="119">
        <v>26</v>
      </c>
      <c r="B53" s="1020"/>
      <c r="C53" s="1021"/>
      <c r="D53" s="1021"/>
      <c r="E53" s="1021"/>
      <c r="F53" s="1021"/>
      <c r="G53" s="1021"/>
      <c r="H53" s="1021"/>
      <c r="I53" s="1021"/>
      <c r="J53" s="1021"/>
      <c r="K53" s="1021"/>
      <c r="L53" s="1021"/>
      <c r="M53" s="1021"/>
      <c r="N53" s="1021"/>
      <c r="O53" s="1021"/>
      <c r="P53" s="1022"/>
      <c r="Q53" s="1023"/>
      <c r="R53" s="1024"/>
      <c r="S53" s="1024"/>
      <c r="T53" s="1024"/>
      <c r="U53" s="1024"/>
      <c r="V53" s="1024"/>
      <c r="W53" s="1024"/>
      <c r="X53" s="1024"/>
      <c r="Y53" s="1024"/>
      <c r="Z53" s="1024"/>
      <c r="AA53" s="1024"/>
      <c r="AB53" s="1024"/>
      <c r="AC53" s="1024"/>
      <c r="AD53" s="1024"/>
      <c r="AE53" s="1025"/>
      <c r="AF53" s="1026"/>
      <c r="AG53" s="1027"/>
      <c r="AH53" s="1027"/>
      <c r="AI53" s="1027"/>
      <c r="AJ53" s="1028"/>
      <c r="AK53" s="1029"/>
      <c r="AL53" s="1024"/>
      <c r="AM53" s="1024"/>
      <c r="AN53" s="1024"/>
      <c r="AO53" s="1024"/>
      <c r="AP53" s="1024"/>
      <c r="AQ53" s="1024"/>
      <c r="AR53" s="1024"/>
      <c r="AS53" s="1024"/>
      <c r="AT53" s="1024"/>
      <c r="AU53" s="1024"/>
      <c r="AV53" s="1024"/>
      <c r="AW53" s="1024"/>
      <c r="AX53" s="1024"/>
      <c r="AY53" s="1024"/>
      <c r="AZ53" s="1030"/>
      <c r="BA53" s="1030"/>
      <c r="BB53" s="1030"/>
      <c r="BC53" s="1030"/>
      <c r="BD53" s="1030"/>
      <c r="BE53" s="1015"/>
      <c r="BF53" s="1015"/>
      <c r="BG53" s="1015"/>
      <c r="BH53" s="1015"/>
      <c r="BI53" s="1016"/>
      <c r="BJ53" s="110"/>
      <c r="BK53" s="110"/>
      <c r="BL53" s="110"/>
      <c r="BM53" s="110"/>
      <c r="BN53" s="110"/>
      <c r="BO53" s="123"/>
      <c r="BP53" s="123"/>
      <c r="BQ53" s="120">
        <v>47</v>
      </c>
      <c r="BR53" s="121"/>
      <c r="BS53" s="1003"/>
      <c r="BT53" s="1004"/>
      <c r="BU53" s="1004"/>
      <c r="BV53" s="1004"/>
      <c r="BW53" s="1004"/>
      <c r="BX53" s="1004"/>
      <c r="BY53" s="1004"/>
      <c r="BZ53" s="1004"/>
      <c r="CA53" s="1004"/>
      <c r="CB53" s="1004"/>
      <c r="CC53" s="1004"/>
      <c r="CD53" s="1004"/>
      <c r="CE53" s="1004"/>
      <c r="CF53" s="1004"/>
      <c r="CG53" s="1005"/>
      <c r="CH53" s="978"/>
      <c r="CI53" s="979"/>
      <c r="CJ53" s="979"/>
      <c r="CK53" s="979"/>
      <c r="CL53" s="980"/>
      <c r="CM53" s="978"/>
      <c r="CN53" s="979"/>
      <c r="CO53" s="979"/>
      <c r="CP53" s="979"/>
      <c r="CQ53" s="980"/>
      <c r="CR53" s="978"/>
      <c r="CS53" s="979"/>
      <c r="CT53" s="979"/>
      <c r="CU53" s="979"/>
      <c r="CV53" s="980"/>
      <c r="CW53" s="978"/>
      <c r="CX53" s="979"/>
      <c r="CY53" s="979"/>
      <c r="CZ53" s="979"/>
      <c r="DA53" s="980"/>
      <c r="DB53" s="978"/>
      <c r="DC53" s="979"/>
      <c r="DD53" s="979"/>
      <c r="DE53" s="979"/>
      <c r="DF53" s="980"/>
      <c r="DG53" s="978"/>
      <c r="DH53" s="979"/>
      <c r="DI53" s="979"/>
      <c r="DJ53" s="979"/>
      <c r="DK53" s="980"/>
      <c r="DL53" s="978"/>
      <c r="DM53" s="979"/>
      <c r="DN53" s="979"/>
      <c r="DO53" s="979"/>
      <c r="DP53" s="980"/>
      <c r="DQ53" s="978"/>
      <c r="DR53" s="979"/>
      <c r="DS53" s="979"/>
      <c r="DT53" s="979"/>
      <c r="DU53" s="980"/>
      <c r="DV53" s="981"/>
      <c r="DW53" s="982"/>
      <c r="DX53" s="982"/>
      <c r="DY53" s="982"/>
      <c r="DZ53" s="983"/>
      <c r="EA53" s="104"/>
    </row>
    <row r="54" spans="1:131" s="105" customFormat="1" ht="26.25" customHeight="1" x14ac:dyDescent="0.15">
      <c r="A54" s="119">
        <v>27</v>
      </c>
      <c r="B54" s="1020"/>
      <c r="C54" s="1021"/>
      <c r="D54" s="1021"/>
      <c r="E54" s="1021"/>
      <c r="F54" s="1021"/>
      <c r="G54" s="1021"/>
      <c r="H54" s="1021"/>
      <c r="I54" s="1021"/>
      <c r="J54" s="1021"/>
      <c r="K54" s="1021"/>
      <c r="L54" s="1021"/>
      <c r="M54" s="1021"/>
      <c r="N54" s="1021"/>
      <c r="O54" s="1021"/>
      <c r="P54" s="1022"/>
      <c r="Q54" s="1023"/>
      <c r="R54" s="1024"/>
      <c r="S54" s="1024"/>
      <c r="T54" s="1024"/>
      <c r="U54" s="1024"/>
      <c r="V54" s="1024"/>
      <c r="W54" s="1024"/>
      <c r="X54" s="1024"/>
      <c r="Y54" s="1024"/>
      <c r="Z54" s="1024"/>
      <c r="AA54" s="1024"/>
      <c r="AB54" s="1024"/>
      <c r="AC54" s="1024"/>
      <c r="AD54" s="1024"/>
      <c r="AE54" s="1025"/>
      <c r="AF54" s="1026"/>
      <c r="AG54" s="1027"/>
      <c r="AH54" s="1027"/>
      <c r="AI54" s="1027"/>
      <c r="AJ54" s="1028"/>
      <c r="AK54" s="1029"/>
      <c r="AL54" s="1024"/>
      <c r="AM54" s="1024"/>
      <c r="AN54" s="1024"/>
      <c r="AO54" s="1024"/>
      <c r="AP54" s="1024"/>
      <c r="AQ54" s="1024"/>
      <c r="AR54" s="1024"/>
      <c r="AS54" s="1024"/>
      <c r="AT54" s="1024"/>
      <c r="AU54" s="1024"/>
      <c r="AV54" s="1024"/>
      <c r="AW54" s="1024"/>
      <c r="AX54" s="1024"/>
      <c r="AY54" s="1024"/>
      <c r="AZ54" s="1030"/>
      <c r="BA54" s="1030"/>
      <c r="BB54" s="1030"/>
      <c r="BC54" s="1030"/>
      <c r="BD54" s="1030"/>
      <c r="BE54" s="1015"/>
      <c r="BF54" s="1015"/>
      <c r="BG54" s="1015"/>
      <c r="BH54" s="1015"/>
      <c r="BI54" s="1016"/>
      <c r="BJ54" s="110"/>
      <c r="BK54" s="110"/>
      <c r="BL54" s="110"/>
      <c r="BM54" s="110"/>
      <c r="BN54" s="110"/>
      <c r="BO54" s="123"/>
      <c r="BP54" s="123"/>
      <c r="BQ54" s="120">
        <v>48</v>
      </c>
      <c r="BR54" s="121"/>
      <c r="BS54" s="1003"/>
      <c r="BT54" s="1004"/>
      <c r="BU54" s="1004"/>
      <c r="BV54" s="1004"/>
      <c r="BW54" s="1004"/>
      <c r="BX54" s="1004"/>
      <c r="BY54" s="1004"/>
      <c r="BZ54" s="1004"/>
      <c r="CA54" s="1004"/>
      <c r="CB54" s="1004"/>
      <c r="CC54" s="1004"/>
      <c r="CD54" s="1004"/>
      <c r="CE54" s="1004"/>
      <c r="CF54" s="1004"/>
      <c r="CG54" s="1005"/>
      <c r="CH54" s="978"/>
      <c r="CI54" s="979"/>
      <c r="CJ54" s="979"/>
      <c r="CK54" s="979"/>
      <c r="CL54" s="980"/>
      <c r="CM54" s="978"/>
      <c r="CN54" s="979"/>
      <c r="CO54" s="979"/>
      <c r="CP54" s="979"/>
      <c r="CQ54" s="980"/>
      <c r="CR54" s="978"/>
      <c r="CS54" s="979"/>
      <c r="CT54" s="979"/>
      <c r="CU54" s="979"/>
      <c r="CV54" s="980"/>
      <c r="CW54" s="978"/>
      <c r="CX54" s="979"/>
      <c r="CY54" s="979"/>
      <c r="CZ54" s="979"/>
      <c r="DA54" s="980"/>
      <c r="DB54" s="978"/>
      <c r="DC54" s="979"/>
      <c r="DD54" s="979"/>
      <c r="DE54" s="979"/>
      <c r="DF54" s="980"/>
      <c r="DG54" s="978"/>
      <c r="DH54" s="979"/>
      <c r="DI54" s="979"/>
      <c r="DJ54" s="979"/>
      <c r="DK54" s="980"/>
      <c r="DL54" s="978"/>
      <c r="DM54" s="979"/>
      <c r="DN54" s="979"/>
      <c r="DO54" s="979"/>
      <c r="DP54" s="980"/>
      <c r="DQ54" s="978"/>
      <c r="DR54" s="979"/>
      <c r="DS54" s="979"/>
      <c r="DT54" s="979"/>
      <c r="DU54" s="980"/>
      <c r="DV54" s="981"/>
      <c r="DW54" s="982"/>
      <c r="DX54" s="982"/>
      <c r="DY54" s="982"/>
      <c r="DZ54" s="983"/>
      <c r="EA54" s="104"/>
    </row>
    <row r="55" spans="1:131" s="105" customFormat="1" ht="26.25" customHeight="1" x14ac:dyDescent="0.15">
      <c r="A55" s="119">
        <v>28</v>
      </c>
      <c r="B55" s="1020"/>
      <c r="C55" s="1021"/>
      <c r="D55" s="1021"/>
      <c r="E55" s="1021"/>
      <c r="F55" s="1021"/>
      <c r="G55" s="1021"/>
      <c r="H55" s="1021"/>
      <c r="I55" s="1021"/>
      <c r="J55" s="1021"/>
      <c r="K55" s="1021"/>
      <c r="L55" s="1021"/>
      <c r="M55" s="1021"/>
      <c r="N55" s="1021"/>
      <c r="O55" s="1021"/>
      <c r="P55" s="1022"/>
      <c r="Q55" s="1023"/>
      <c r="R55" s="1024"/>
      <c r="S55" s="1024"/>
      <c r="T55" s="1024"/>
      <c r="U55" s="1024"/>
      <c r="V55" s="1024"/>
      <c r="W55" s="1024"/>
      <c r="X55" s="1024"/>
      <c r="Y55" s="1024"/>
      <c r="Z55" s="1024"/>
      <c r="AA55" s="1024"/>
      <c r="AB55" s="1024"/>
      <c r="AC55" s="1024"/>
      <c r="AD55" s="1024"/>
      <c r="AE55" s="1025"/>
      <c r="AF55" s="1026"/>
      <c r="AG55" s="1027"/>
      <c r="AH55" s="1027"/>
      <c r="AI55" s="1027"/>
      <c r="AJ55" s="1028"/>
      <c r="AK55" s="1029"/>
      <c r="AL55" s="1024"/>
      <c r="AM55" s="1024"/>
      <c r="AN55" s="1024"/>
      <c r="AO55" s="1024"/>
      <c r="AP55" s="1024"/>
      <c r="AQ55" s="1024"/>
      <c r="AR55" s="1024"/>
      <c r="AS55" s="1024"/>
      <c r="AT55" s="1024"/>
      <c r="AU55" s="1024"/>
      <c r="AV55" s="1024"/>
      <c r="AW55" s="1024"/>
      <c r="AX55" s="1024"/>
      <c r="AY55" s="1024"/>
      <c r="AZ55" s="1030"/>
      <c r="BA55" s="1030"/>
      <c r="BB55" s="1030"/>
      <c r="BC55" s="1030"/>
      <c r="BD55" s="1030"/>
      <c r="BE55" s="1015"/>
      <c r="BF55" s="1015"/>
      <c r="BG55" s="1015"/>
      <c r="BH55" s="1015"/>
      <c r="BI55" s="1016"/>
      <c r="BJ55" s="110"/>
      <c r="BK55" s="110"/>
      <c r="BL55" s="110"/>
      <c r="BM55" s="110"/>
      <c r="BN55" s="110"/>
      <c r="BO55" s="123"/>
      <c r="BP55" s="123"/>
      <c r="BQ55" s="120">
        <v>49</v>
      </c>
      <c r="BR55" s="121"/>
      <c r="BS55" s="1003"/>
      <c r="BT55" s="1004"/>
      <c r="BU55" s="1004"/>
      <c r="BV55" s="1004"/>
      <c r="BW55" s="1004"/>
      <c r="BX55" s="1004"/>
      <c r="BY55" s="1004"/>
      <c r="BZ55" s="1004"/>
      <c r="CA55" s="1004"/>
      <c r="CB55" s="1004"/>
      <c r="CC55" s="1004"/>
      <c r="CD55" s="1004"/>
      <c r="CE55" s="1004"/>
      <c r="CF55" s="1004"/>
      <c r="CG55" s="1005"/>
      <c r="CH55" s="978"/>
      <c r="CI55" s="979"/>
      <c r="CJ55" s="979"/>
      <c r="CK55" s="979"/>
      <c r="CL55" s="980"/>
      <c r="CM55" s="978"/>
      <c r="CN55" s="979"/>
      <c r="CO55" s="979"/>
      <c r="CP55" s="979"/>
      <c r="CQ55" s="980"/>
      <c r="CR55" s="978"/>
      <c r="CS55" s="979"/>
      <c r="CT55" s="979"/>
      <c r="CU55" s="979"/>
      <c r="CV55" s="980"/>
      <c r="CW55" s="978"/>
      <c r="CX55" s="979"/>
      <c r="CY55" s="979"/>
      <c r="CZ55" s="979"/>
      <c r="DA55" s="980"/>
      <c r="DB55" s="978"/>
      <c r="DC55" s="979"/>
      <c r="DD55" s="979"/>
      <c r="DE55" s="979"/>
      <c r="DF55" s="980"/>
      <c r="DG55" s="978"/>
      <c r="DH55" s="979"/>
      <c r="DI55" s="979"/>
      <c r="DJ55" s="979"/>
      <c r="DK55" s="980"/>
      <c r="DL55" s="978"/>
      <c r="DM55" s="979"/>
      <c r="DN55" s="979"/>
      <c r="DO55" s="979"/>
      <c r="DP55" s="980"/>
      <c r="DQ55" s="978"/>
      <c r="DR55" s="979"/>
      <c r="DS55" s="979"/>
      <c r="DT55" s="979"/>
      <c r="DU55" s="980"/>
      <c r="DV55" s="981"/>
      <c r="DW55" s="982"/>
      <c r="DX55" s="982"/>
      <c r="DY55" s="982"/>
      <c r="DZ55" s="983"/>
      <c r="EA55" s="104"/>
    </row>
    <row r="56" spans="1:131" s="105" customFormat="1" ht="26.25" customHeight="1" x14ac:dyDescent="0.15">
      <c r="A56" s="119">
        <v>29</v>
      </c>
      <c r="B56" s="1020"/>
      <c r="C56" s="1021"/>
      <c r="D56" s="1021"/>
      <c r="E56" s="1021"/>
      <c r="F56" s="1021"/>
      <c r="G56" s="1021"/>
      <c r="H56" s="1021"/>
      <c r="I56" s="1021"/>
      <c r="J56" s="1021"/>
      <c r="K56" s="1021"/>
      <c r="L56" s="1021"/>
      <c r="M56" s="1021"/>
      <c r="N56" s="1021"/>
      <c r="O56" s="1021"/>
      <c r="P56" s="1022"/>
      <c r="Q56" s="1023"/>
      <c r="R56" s="1024"/>
      <c r="S56" s="1024"/>
      <c r="T56" s="1024"/>
      <c r="U56" s="1024"/>
      <c r="V56" s="1024"/>
      <c r="W56" s="1024"/>
      <c r="X56" s="1024"/>
      <c r="Y56" s="1024"/>
      <c r="Z56" s="1024"/>
      <c r="AA56" s="1024"/>
      <c r="AB56" s="1024"/>
      <c r="AC56" s="1024"/>
      <c r="AD56" s="1024"/>
      <c r="AE56" s="1025"/>
      <c r="AF56" s="1026"/>
      <c r="AG56" s="1027"/>
      <c r="AH56" s="1027"/>
      <c r="AI56" s="1027"/>
      <c r="AJ56" s="1028"/>
      <c r="AK56" s="1029"/>
      <c r="AL56" s="1024"/>
      <c r="AM56" s="1024"/>
      <c r="AN56" s="1024"/>
      <c r="AO56" s="1024"/>
      <c r="AP56" s="1024"/>
      <c r="AQ56" s="1024"/>
      <c r="AR56" s="1024"/>
      <c r="AS56" s="1024"/>
      <c r="AT56" s="1024"/>
      <c r="AU56" s="1024"/>
      <c r="AV56" s="1024"/>
      <c r="AW56" s="1024"/>
      <c r="AX56" s="1024"/>
      <c r="AY56" s="1024"/>
      <c r="AZ56" s="1030"/>
      <c r="BA56" s="1030"/>
      <c r="BB56" s="1030"/>
      <c r="BC56" s="1030"/>
      <c r="BD56" s="1030"/>
      <c r="BE56" s="1015"/>
      <c r="BF56" s="1015"/>
      <c r="BG56" s="1015"/>
      <c r="BH56" s="1015"/>
      <c r="BI56" s="1016"/>
      <c r="BJ56" s="110"/>
      <c r="BK56" s="110"/>
      <c r="BL56" s="110"/>
      <c r="BM56" s="110"/>
      <c r="BN56" s="110"/>
      <c r="BO56" s="123"/>
      <c r="BP56" s="123"/>
      <c r="BQ56" s="120">
        <v>50</v>
      </c>
      <c r="BR56" s="121"/>
      <c r="BS56" s="1003"/>
      <c r="BT56" s="1004"/>
      <c r="BU56" s="1004"/>
      <c r="BV56" s="1004"/>
      <c r="BW56" s="1004"/>
      <c r="BX56" s="1004"/>
      <c r="BY56" s="1004"/>
      <c r="BZ56" s="1004"/>
      <c r="CA56" s="1004"/>
      <c r="CB56" s="1004"/>
      <c r="CC56" s="1004"/>
      <c r="CD56" s="1004"/>
      <c r="CE56" s="1004"/>
      <c r="CF56" s="1004"/>
      <c r="CG56" s="1005"/>
      <c r="CH56" s="978"/>
      <c r="CI56" s="979"/>
      <c r="CJ56" s="979"/>
      <c r="CK56" s="979"/>
      <c r="CL56" s="980"/>
      <c r="CM56" s="978"/>
      <c r="CN56" s="979"/>
      <c r="CO56" s="979"/>
      <c r="CP56" s="979"/>
      <c r="CQ56" s="980"/>
      <c r="CR56" s="978"/>
      <c r="CS56" s="979"/>
      <c r="CT56" s="979"/>
      <c r="CU56" s="979"/>
      <c r="CV56" s="980"/>
      <c r="CW56" s="978"/>
      <c r="CX56" s="979"/>
      <c r="CY56" s="979"/>
      <c r="CZ56" s="979"/>
      <c r="DA56" s="980"/>
      <c r="DB56" s="978"/>
      <c r="DC56" s="979"/>
      <c r="DD56" s="979"/>
      <c r="DE56" s="979"/>
      <c r="DF56" s="980"/>
      <c r="DG56" s="978"/>
      <c r="DH56" s="979"/>
      <c r="DI56" s="979"/>
      <c r="DJ56" s="979"/>
      <c r="DK56" s="980"/>
      <c r="DL56" s="978"/>
      <c r="DM56" s="979"/>
      <c r="DN56" s="979"/>
      <c r="DO56" s="979"/>
      <c r="DP56" s="980"/>
      <c r="DQ56" s="978"/>
      <c r="DR56" s="979"/>
      <c r="DS56" s="979"/>
      <c r="DT56" s="979"/>
      <c r="DU56" s="980"/>
      <c r="DV56" s="981"/>
      <c r="DW56" s="982"/>
      <c r="DX56" s="982"/>
      <c r="DY56" s="982"/>
      <c r="DZ56" s="983"/>
      <c r="EA56" s="104"/>
    </row>
    <row r="57" spans="1:131" s="105" customFormat="1" ht="26.25" customHeight="1" x14ac:dyDescent="0.15">
      <c r="A57" s="119">
        <v>30</v>
      </c>
      <c r="B57" s="1020"/>
      <c r="C57" s="1021"/>
      <c r="D57" s="1021"/>
      <c r="E57" s="1021"/>
      <c r="F57" s="1021"/>
      <c r="G57" s="1021"/>
      <c r="H57" s="1021"/>
      <c r="I57" s="1021"/>
      <c r="J57" s="1021"/>
      <c r="K57" s="1021"/>
      <c r="L57" s="1021"/>
      <c r="M57" s="1021"/>
      <c r="N57" s="1021"/>
      <c r="O57" s="1021"/>
      <c r="P57" s="1022"/>
      <c r="Q57" s="1023"/>
      <c r="R57" s="1024"/>
      <c r="S57" s="1024"/>
      <c r="T57" s="1024"/>
      <c r="U57" s="1024"/>
      <c r="V57" s="1024"/>
      <c r="W57" s="1024"/>
      <c r="X57" s="1024"/>
      <c r="Y57" s="1024"/>
      <c r="Z57" s="1024"/>
      <c r="AA57" s="1024"/>
      <c r="AB57" s="1024"/>
      <c r="AC57" s="1024"/>
      <c r="AD57" s="1024"/>
      <c r="AE57" s="1025"/>
      <c r="AF57" s="1026"/>
      <c r="AG57" s="1027"/>
      <c r="AH57" s="1027"/>
      <c r="AI57" s="1027"/>
      <c r="AJ57" s="1028"/>
      <c r="AK57" s="1029"/>
      <c r="AL57" s="1024"/>
      <c r="AM57" s="1024"/>
      <c r="AN57" s="1024"/>
      <c r="AO57" s="1024"/>
      <c r="AP57" s="1024"/>
      <c r="AQ57" s="1024"/>
      <c r="AR57" s="1024"/>
      <c r="AS57" s="1024"/>
      <c r="AT57" s="1024"/>
      <c r="AU57" s="1024"/>
      <c r="AV57" s="1024"/>
      <c r="AW57" s="1024"/>
      <c r="AX57" s="1024"/>
      <c r="AY57" s="1024"/>
      <c r="AZ57" s="1030"/>
      <c r="BA57" s="1030"/>
      <c r="BB57" s="1030"/>
      <c r="BC57" s="1030"/>
      <c r="BD57" s="1030"/>
      <c r="BE57" s="1015"/>
      <c r="BF57" s="1015"/>
      <c r="BG57" s="1015"/>
      <c r="BH57" s="1015"/>
      <c r="BI57" s="1016"/>
      <c r="BJ57" s="110"/>
      <c r="BK57" s="110"/>
      <c r="BL57" s="110"/>
      <c r="BM57" s="110"/>
      <c r="BN57" s="110"/>
      <c r="BO57" s="123"/>
      <c r="BP57" s="123"/>
      <c r="BQ57" s="120">
        <v>51</v>
      </c>
      <c r="BR57" s="121"/>
      <c r="BS57" s="1003"/>
      <c r="BT57" s="1004"/>
      <c r="BU57" s="1004"/>
      <c r="BV57" s="1004"/>
      <c r="BW57" s="1004"/>
      <c r="BX57" s="1004"/>
      <c r="BY57" s="1004"/>
      <c r="BZ57" s="1004"/>
      <c r="CA57" s="1004"/>
      <c r="CB57" s="1004"/>
      <c r="CC57" s="1004"/>
      <c r="CD57" s="1004"/>
      <c r="CE57" s="1004"/>
      <c r="CF57" s="1004"/>
      <c r="CG57" s="1005"/>
      <c r="CH57" s="978"/>
      <c r="CI57" s="979"/>
      <c r="CJ57" s="979"/>
      <c r="CK57" s="979"/>
      <c r="CL57" s="980"/>
      <c r="CM57" s="978"/>
      <c r="CN57" s="979"/>
      <c r="CO57" s="979"/>
      <c r="CP57" s="979"/>
      <c r="CQ57" s="980"/>
      <c r="CR57" s="978"/>
      <c r="CS57" s="979"/>
      <c r="CT57" s="979"/>
      <c r="CU57" s="979"/>
      <c r="CV57" s="980"/>
      <c r="CW57" s="978"/>
      <c r="CX57" s="979"/>
      <c r="CY57" s="979"/>
      <c r="CZ57" s="979"/>
      <c r="DA57" s="980"/>
      <c r="DB57" s="978"/>
      <c r="DC57" s="979"/>
      <c r="DD57" s="979"/>
      <c r="DE57" s="979"/>
      <c r="DF57" s="980"/>
      <c r="DG57" s="978"/>
      <c r="DH57" s="979"/>
      <c r="DI57" s="979"/>
      <c r="DJ57" s="979"/>
      <c r="DK57" s="980"/>
      <c r="DL57" s="978"/>
      <c r="DM57" s="979"/>
      <c r="DN57" s="979"/>
      <c r="DO57" s="979"/>
      <c r="DP57" s="980"/>
      <c r="DQ57" s="978"/>
      <c r="DR57" s="979"/>
      <c r="DS57" s="979"/>
      <c r="DT57" s="979"/>
      <c r="DU57" s="980"/>
      <c r="DV57" s="981"/>
      <c r="DW57" s="982"/>
      <c r="DX57" s="982"/>
      <c r="DY57" s="982"/>
      <c r="DZ57" s="983"/>
      <c r="EA57" s="104"/>
    </row>
    <row r="58" spans="1:131" s="105" customFormat="1" ht="26.25" customHeight="1" x14ac:dyDescent="0.15">
      <c r="A58" s="119">
        <v>31</v>
      </c>
      <c r="B58" s="1020"/>
      <c r="C58" s="1021"/>
      <c r="D58" s="1021"/>
      <c r="E58" s="1021"/>
      <c r="F58" s="1021"/>
      <c r="G58" s="1021"/>
      <c r="H58" s="1021"/>
      <c r="I58" s="1021"/>
      <c r="J58" s="1021"/>
      <c r="K58" s="1021"/>
      <c r="L58" s="1021"/>
      <c r="M58" s="1021"/>
      <c r="N58" s="1021"/>
      <c r="O58" s="1021"/>
      <c r="P58" s="1022"/>
      <c r="Q58" s="1023"/>
      <c r="R58" s="1024"/>
      <c r="S58" s="1024"/>
      <c r="T58" s="1024"/>
      <c r="U58" s="1024"/>
      <c r="V58" s="1024"/>
      <c r="W58" s="1024"/>
      <c r="X58" s="1024"/>
      <c r="Y58" s="1024"/>
      <c r="Z58" s="1024"/>
      <c r="AA58" s="1024"/>
      <c r="AB58" s="1024"/>
      <c r="AC58" s="1024"/>
      <c r="AD58" s="1024"/>
      <c r="AE58" s="1025"/>
      <c r="AF58" s="1026"/>
      <c r="AG58" s="1027"/>
      <c r="AH58" s="1027"/>
      <c r="AI58" s="1027"/>
      <c r="AJ58" s="1028"/>
      <c r="AK58" s="1029"/>
      <c r="AL58" s="1024"/>
      <c r="AM58" s="1024"/>
      <c r="AN58" s="1024"/>
      <c r="AO58" s="1024"/>
      <c r="AP58" s="1024"/>
      <c r="AQ58" s="1024"/>
      <c r="AR58" s="1024"/>
      <c r="AS58" s="1024"/>
      <c r="AT58" s="1024"/>
      <c r="AU58" s="1024"/>
      <c r="AV58" s="1024"/>
      <c r="AW58" s="1024"/>
      <c r="AX58" s="1024"/>
      <c r="AY58" s="1024"/>
      <c r="AZ58" s="1030"/>
      <c r="BA58" s="1030"/>
      <c r="BB58" s="1030"/>
      <c r="BC58" s="1030"/>
      <c r="BD58" s="1030"/>
      <c r="BE58" s="1015"/>
      <c r="BF58" s="1015"/>
      <c r="BG58" s="1015"/>
      <c r="BH58" s="1015"/>
      <c r="BI58" s="1016"/>
      <c r="BJ58" s="110"/>
      <c r="BK58" s="110"/>
      <c r="BL58" s="110"/>
      <c r="BM58" s="110"/>
      <c r="BN58" s="110"/>
      <c r="BO58" s="123"/>
      <c r="BP58" s="123"/>
      <c r="BQ58" s="120">
        <v>52</v>
      </c>
      <c r="BR58" s="121"/>
      <c r="BS58" s="1003"/>
      <c r="BT58" s="1004"/>
      <c r="BU58" s="1004"/>
      <c r="BV58" s="1004"/>
      <c r="BW58" s="1004"/>
      <c r="BX58" s="1004"/>
      <c r="BY58" s="1004"/>
      <c r="BZ58" s="1004"/>
      <c r="CA58" s="1004"/>
      <c r="CB58" s="1004"/>
      <c r="CC58" s="1004"/>
      <c r="CD58" s="1004"/>
      <c r="CE58" s="1004"/>
      <c r="CF58" s="1004"/>
      <c r="CG58" s="1005"/>
      <c r="CH58" s="978"/>
      <c r="CI58" s="979"/>
      <c r="CJ58" s="979"/>
      <c r="CK58" s="979"/>
      <c r="CL58" s="980"/>
      <c r="CM58" s="978"/>
      <c r="CN58" s="979"/>
      <c r="CO58" s="979"/>
      <c r="CP58" s="979"/>
      <c r="CQ58" s="980"/>
      <c r="CR58" s="978"/>
      <c r="CS58" s="979"/>
      <c r="CT58" s="979"/>
      <c r="CU58" s="979"/>
      <c r="CV58" s="980"/>
      <c r="CW58" s="978"/>
      <c r="CX58" s="979"/>
      <c r="CY58" s="979"/>
      <c r="CZ58" s="979"/>
      <c r="DA58" s="980"/>
      <c r="DB58" s="978"/>
      <c r="DC58" s="979"/>
      <c r="DD58" s="979"/>
      <c r="DE58" s="979"/>
      <c r="DF58" s="980"/>
      <c r="DG58" s="978"/>
      <c r="DH58" s="979"/>
      <c r="DI58" s="979"/>
      <c r="DJ58" s="979"/>
      <c r="DK58" s="980"/>
      <c r="DL58" s="978"/>
      <c r="DM58" s="979"/>
      <c r="DN58" s="979"/>
      <c r="DO58" s="979"/>
      <c r="DP58" s="980"/>
      <c r="DQ58" s="978"/>
      <c r="DR58" s="979"/>
      <c r="DS58" s="979"/>
      <c r="DT58" s="979"/>
      <c r="DU58" s="980"/>
      <c r="DV58" s="981"/>
      <c r="DW58" s="982"/>
      <c r="DX58" s="982"/>
      <c r="DY58" s="982"/>
      <c r="DZ58" s="983"/>
      <c r="EA58" s="104"/>
    </row>
    <row r="59" spans="1:131" s="105" customFormat="1" ht="26.25" customHeight="1" x14ac:dyDescent="0.15">
      <c r="A59" s="119">
        <v>32</v>
      </c>
      <c r="B59" s="1020"/>
      <c r="C59" s="1021"/>
      <c r="D59" s="1021"/>
      <c r="E59" s="1021"/>
      <c r="F59" s="1021"/>
      <c r="G59" s="1021"/>
      <c r="H59" s="1021"/>
      <c r="I59" s="1021"/>
      <c r="J59" s="1021"/>
      <c r="K59" s="1021"/>
      <c r="L59" s="1021"/>
      <c r="M59" s="1021"/>
      <c r="N59" s="1021"/>
      <c r="O59" s="1021"/>
      <c r="P59" s="1022"/>
      <c r="Q59" s="1023"/>
      <c r="R59" s="1024"/>
      <c r="S59" s="1024"/>
      <c r="T59" s="1024"/>
      <c r="U59" s="1024"/>
      <c r="V59" s="1024"/>
      <c r="W59" s="1024"/>
      <c r="X59" s="1024"/>
      <c r="Y59" s="1024"/>
      <c r="Z59" s="1024"/>
      <c r="AA59" s="1024"/>
      <c r="AB59" s="1024"/>
      <c r="AC59" s="1024"/>
      <c r="AD59" s="1024"/>
      <c r="AE59" s="1025"/>
      <c r="AF59" s="1026"/>
      <c r="AG59" s="1027"/>
      <c r="AH59" s="1027"/>
      <c r="AI59" s="1027"/>
      <c r="AJ59" s="1028"/>
      <c r="AK59" s="1029"/>
      <c r="AL59" s="1024"/>
      <c r="AM59" s="1024"/>
      <c r="AN59" s="1024"/>
      <c r="AO59" s="1024"/>
      <c r="AP59" s="1024"/>
      <c r="AQ59" s="1024"/>
      <c r="AR59" s="1024"/>
      <c r="AS59" s="1024"/>
      <c r="AT59" s="1024"/>
      <c r="AU59" s="1024"/>
      <c r="AV59" s="1024"/>
      <c r="AW59" s="1024"/>
      <c r="AX59" s="1024"/>
      <c r="AY59" s="1024"/>
      <c r="AZ59" s="1030"/>
      <c r="BA59" s="1030"/>
      <c r="BB59" s="1030"/>
      <c r="BC59" s="1030"/>
      <c r="BD59" s="1030"/>
      <c r="BE59" s="1015"/>
      <c r="BF59" s="1015"/>
      <c r="BG59" s="1015"/>
      <c r="BH59" s="1015"/>
      <c r="BI59" s="1016"/>
      <c r="BJ59" s="110"/>
      <c r="BK59" s="110"/>
      <c r="BL59" s="110"/>
      <c r="BM59" s="110"/>
      <c r="BN59" s="110"/>
      <c r="BO59" s="123"/>
      <c r="BP59" s="123"/>
      <c r="BQ59" s="120">
        <v>53</v>
      </c>
      <c r="BR59" s="121"/>
      <c r="BS59" s="1003"/>
      <c r="BT59" s="1004"/>
      <c r="BU59" s="1004"/>
      <c r="BV59" s="1004"/>
      <c r="BW59" s="1004"/>
      <c r="BX59" s="1004"/>
      <c r="BY59" s="1004"/>
      <c r="BZ59" s="1004"/>
      <c r="CA59" s="1004"/>
      <c r="CB59" s="1004"/>
      <c r="CC59" s="1004"/>
      <c r="CD59" s="1004"/>
      <c r="CE59" s="1004"/>
      <c r="CF59" s="1004"/>
      <c r="CG59" s="1005"/>
      <c r="CH59" s="978"/>
      <c r="CI59" s="979"/>
      <c r="CJ59" s="979"/>
      <c r="CK59" s="979"/>
      <c r="CL59" s="980"/>
      <c r="CM59" s="978"/>
      <c r="CN59" s="979"/>
      <c r="CO59" s="979"/>
      <c r="CP59" s="979"/>
      <c r="CQ59" s="980"/>
      <c r="CR59" s="978"/>
      <c r="CS59" s="979"/>
      <c r="CT59" s="979"/>
      <c r="CU59" s="979"/>
      <c r="CV59" s="980"/>
      <c r="CW59" s="978"/>
      <c r="CX59" s="979"/>
      <c r="CY59" s="979"/>
      <c r="CZ59" s="979"/>
      <c r="DA59" s="980"/>
      <c r="DB59" s="978"/>
      <c r="DC59" s="979"/>
      <c r="DD59" s="979"/>
      <c r="DE59" s="979"/>
      <c r="DF59" s="980"/>
      <c r="DG59" s="978"/>
      <c r="DH59" s="979"/>
      <c r="DI59" s="979"/>
      <c r="DJ59" s="979"/>
      <c r="DK59" s="980"/>
      <c r="DL59" s="978"/>
      <c r="DM59" s="979"/>
      <c r="DN59" s="979"/>
      <c r="DO59" s="979"/>
      <c r="DP59" s="980"/>
      <c r="DQ59" s="978"/>
      <c r="DR59" s="979"/>
      <c r="DS59" s="979"/>
      <c r="DT59" s="979"/>
      <c r="DU59" s="980"/>
      <c r="DV59" s="981"/>
      <c r="DW59" s="982"/>
      <c r="DX59" s="982"/>
      <c r="DY59" s="982"/>
      <c r="DZ59" s="983"/>
      <c r="EA59" s="104"/>
    </row>
    <row r="60" spans="1:131" s="105" customFormat="1" ht="26.25" customHeight="1" x14ac:dyDescent="0.15">
      <c r="A60" s="119">
        <v>33</v>
      </c>
      <c r="B60" s="1020"/>
      <c r="C60" s="1021"/>
      <c r="D60" s="1021"/>
      <c r="E60" s="1021"/>
      <c r="F60" s="1021"/>
      <c r="G60" s="1021"/>
      <c r="H60" s="1021"/>
      <c r="I60" s="1021"/>
      <c r="J60" s="1021"/>
      <c r="K60" s="1021"/>
      <c r="L60" s="1021"/>
      <c r="M60" s="1021"/>
      <c r="N60" s="1021"/>
      <c r="O60" s="1021"/>
      <c r="P60" s="1022"/>
      <c r="Q60" s="1023"/>
      <c r="R60" s="1024"/>
      <c r="S60" s="1024"/>
      <c r="T60" s="1024"/>
      <c r="U60" s="1024"/>
      <c r="V60" s="1024"/>
      <c r="W60" s="1024"/>
      <c r="X60" s="1024"/>
      <c r="Y60" s="1024"/>
      <c r="Z60" s="1024"/>
      <c r="AA60" s="1024"/>
      <c r="AB60" s="1024"/>
      <c r="AC60" s="1024"/>
      <c r="AD60" s="1024"/>
      <c r="AE60" s="1025"/>
      <c r="AF60" s="1026"/>
      <c r="AG60" s="1027"/>
      <c r="AH60" s="1027"/>
      <c r="AI60" s="1027"/>
      <c r="AJ60" s="1028"/>
      <c r="AK60" s="1029"/>
      <c r="AL60" s="1024"/>
      <c r="AM60" s="1024"/>
      <c r="AN60" s="1024"/>
      <c r="AO60" s="1024"/>
      <c r="AP60" s="1024"/>
      <c r="AQ60" s="1024"/>
      <c r="AR60" s="1024"/>
      <c r="AS60" s="1024"/>
      <c r="AT60" s="1024"/>
      <c r="AU60" s="1024"/>
      <c r="AV60" s="1024"/>
      <c r="AW60" s="1024"/>
      <c r="AX60" s="1024"/>
      <c r="AY60" s="1024"/>
      <c r="AZ60" s="1030"/>
      <c r="BA60" s="1030"/>
      <c r="BB60" s="1030"/>
      <c r="BC60" s="1030"/>
      <c r="BD60" s="1030"/>
      <c r="BE60" s="1015"/>
      <c r="BF60" s="1015"/>
      <c r="BG60" s="1015"/>
      <c r="BH60" s="1015"/>
      <c r="BI60" s="1016"/>
      <c r="BJ60" s="110"/>
      <c r="BK60" s="110"/>
      <c r="BL60" s="110"/>
      <c r="BM60" s="110"/>
      <c r="BN60" s="110"/>
      <c r="BO60" s="123"/>
      <c r="BP60" s="123"/>
      <c r="BQ60" s="120">
        <v>54</v>
      </c>
      <c r="BR60" s="121"/>
      <c r="BS60" s="1003"/>
      <c r="BT60" s="1004"/>
      <c r="BU60" s="1004"/>
      <c r="BV60" s="1004"/>
      <c r="BW60" s="1004"/>
      <c r="BX60" s="1004"/>
      <c r="BY60" s="1004"/>
      <c r="BZ60" s="1004"/>
      <c r="CA60" s="1004"/>
      <c r="CB60" s="1004"/>
      <c r="CC60" s="1004"/>
      <c r="CD60" s="1004"/>
      <c r="CE60" s="1004"/>
      <c r="CF60" s="1004"/>
      <c r="CG60" s="1005"/>
      <c r="CH60" s="978"/>
      <c r="CI60" s="979"/>
      <c r="CJ60" s="979"/>
      <c r="CK60" s="979"/>
      <c r="CL60" s="980"/>
      <c r="CM60" s="978"/>
      <c r="CN60" s="979"/>
      <c r="CO60" s="979"/>
      <c r="CP60" s="979"/>
      <c r="CQ60" s="980"/>
      <c r="CR60" s="978"/>
      <c r="CS60" s="979"/>
      <c r="CT60" s="979"/>
      <c r="CU60" s="979"/>
      <c r="CV60" s="980"/>
      <c r="CW60" s="978"/>
      <c r="CX60" s="979"/>
      <c r="CY60" s="979"/>
      <c r="CZ60" s="979"/>
      <c r="DA60" s="980"/>
      <c r="DB60" s="978"/>
      <c r="DC60" s="979"/>
      <c r="DD60" s="979"/>
      <c r="DE60" s="979"/>
      <c r="DF60" s="980"/>
      <c r="DG60" s="978"/>
      <c r="DH60" s="979"/>
      <c r="DI60" s="979"/>
      <c r="DJ60" s="979"/>
      <c r="DK60" s="980"/>
      <c r="DL60" s="978"/>
      <c r="DM60" s="979"/>
      <c r="DN60" s="979"/>
      <c r="DO60" s="979"/>
      <c r="DP60" s="980"/>
      <c r="DQ60" s="978"/>
      <c r="DR60" s="979"/>
      <c r="DS60" s="979"/>
      <c r="DT60" s="979"/>
      <c r="DU60" s="980"/>
      <c r="DV60" s="981"/>
      <c r="DW60" s="982"/>
      <c r="DX60" s="982"/>
      <c r="DY60" s="982"/>
      <c r="DZ60" s="983"/>
      <c r="EA60" s="104"/>
    </row>
    <row r="61" spans="1:131" s="105" customFormat="1" ht="26.25" customHeight="1" thickBot="1" x14ac:dyDescent="0.2">
      <c r="A61" s="119">
        <v>34</v>
      </c>
      <c r="B61" s="1020"/>
      <c r="C61" s="1021"/>
      <c r="D61" s="1021"/>
      <c r="E61" s="1021"/>
      <c r="F61" s="1021"/>
      <c r="G61" s="1021"/>
      <c r="H61" s="1021"/>
      <c r="I61" s="1021"/>
      <c r="J61" s="1021"/>
      <c r="K61" s="1021"/>
      <c r="L61" s="1021"/>
      <c r="M61" s="1021"/>
      <c r="N61" s="1021"/>
      <c r="O61" s="1021"/>
      <c r="P61" s="1022"/>
      <c r="Q61" s="1023"/>
      <c r="R61" s="1024"/>
      <c r="S61" s="1024"/>
      <c r="T61" s="1024"/>
      <c r="U61" s="1024"/>
      <c r="V61" s="1024"/>
      <c r="W61" s="1024"/>
      <c r="X61" s="1024"/>
      <c r="Y61" s="1024"/>
      <c r="Z61" s="1024"/>
      <c r="AA61" s="1024"/>
      <c r="AB61" s="1024"/>
      <c r="AC61" s="1024"/>
      <c r="AD61" s="1024"/>
      <c r="AE61" s="1025"/>
      <c r="AF61" s="1026"/>
      <c r="AG61" s="1027"/>
      <c r="AH61" s="1027"/>
      <c r="AI61" s="1027"/>
      <c r="AJ61" s="1028"/>
      <c r="AK61" s="1029"/>
      <c r="AL61" s="1024"/>
      <c r="AM61" s="1024"/>
      <c r="AN61" s="1024"/>
      <c r="AO61" s="1024"/>
      <c r="AP61" s="1024"/>
      <c r="AQ61" s="1024"/>
      <c r="AR61" s="1024"/>
      <c r="AS61" s="1024"/>
      <c r="AT61" s="1024"/>
      <c r="AU61" s="1024"/>
      <c r="AV61" s="1024"/>
      <c r="AW61" s="1024"/>
      <c r="AX61" s="1024"/>
      <c r="AY61" s="1024"/>
      <c r="AZ61" s="1030"/>
      <c r="BA61" s="1030"/>
      <c r="BB61" s="1030"/>
      <c r="BC61" s="1030"/>
      <c r="BD61" s="1030"/>
      <c r="BE61" s="1015"/>
      <c r="BF61" s="1015"/>
      <c r="BG61" s="1015"/>
      <c r="BH61" s="1015"/>
      <c r="BI61" s="1016"/>
      <c r="BJ61" s="110"/>
      <c r="BK61" s="110"/>
      <c r="BL61" s="110"/>
      <c r="BM61" s="110"/>
      <c r="BN61" s="110"/>
      <c r="BO61" s="123"/>
      <c r="BP61" s="123"/>
      <c r="BQ61" s="120">
        <v>55</v>
      </c>
      <c r="BR61" s="121"/>
      <c r="BS61" s="1003"/>
      <c r="BT61" s="1004"/>
      <c r="BU61" s="1004"/>
      <c r="BV61" s="1004"/>
      <c r="BW61" s="1004"/>
      <c r="BX61" s="1004"/>
      <c r="BY61" s="1004"/>
      <c r="BZ61" s="1004"/>
      <c r="CA61" s="1004"/>
      <c r="CB61" s="1004"/>
      <c r="CC61" s="1004"/>
      <c r="CD61" s="1004"/>
      <c r="CE61" s="1004"/>
      <c r="CF61" s="1004"/>
      <c r="CG61" s="1005"/>
      <c r="CH61" s="978"/>
      <c r="CI61" s="979"/>
      <c r="CJ61" s="979"/>
      <c r="CK61" s="979"/>
      <c r="CL61" s="980"/>
      <c r="CM61" s="978"/>
      <c r="CN61" s="979"/>
      <c r="CO61" s="979"/>
      <c r="CP61" s="979"/>
      <c r="CQ61" s="980"/>
      <c r="CR61" s="978"/>
      <c r="CS61" s="979"/>
      <c r="CT61" s="979"/>
      <c r="CU61" s="979"/>
      <c r="CV61" s="980"/>
      <c r="CW61" s="978"/>
      <c r="CX61" s="979"/>
      <c r="CY61" s="979"/>
      <c r="CZ61" s="979"/>
      <c r="DA61" s="980"/>
      <c r="DB61" s="978"/>
      <c r="DC61" s="979"/>
      <c r="DD61" s="979"/>
      <c r="DE61" s="979"/>
      <c r="DF61" s="980"/>
      <c r="DG61" s="978"/>
      <c r="DH61" s="979"/>
      <c r="DI61" s="979"/>
      <c r="DJ61" s="979"/>
      <c r="DK61" s="980"/>
      <c r="DL61" s="978"/>
      <c r="DM61" s="979"/>
      <c r="DN61" s="979"/>
      <c r="DO61" s="979"/>
      <c r="DP61" s="980"/>
      <c r="DQ61" s="978"/>
      <c r="DR61" s="979"/>
      <c r="DS61" s="979"/>
      <c r="DT61" s="979"/>
      <c r="DU61" s="980"/>
      <c r="DV61" s="981"/>
      <c r="DW61" s="982"/>
      <c r="DX61" s="982"/>
      <c r="DY61" s="982"/>
      <c r="DZ61" s="983"/>
      <c r="EA61" s="104"/>
    </row>
    <row r="62" spans="1:131" s="105" customFormat="1" ht="26.25" customHeight="1" x14ac:dyDescent="0.15">
      <c r="A62" s="119">
        <v>35</v>
      </c>
      <c r="B62" s="1020"/>
      <c r="C62" s="1021"/>
      <c r="D62" s="1021"/>
      <c r="E62" s="1021"/>
      <c r="F62" s="1021"/>
      <c r="G62" s="1021"/>
      <c r="H62" s="1021"/>
      <c r="I62" s="1021"/>
      <c r="J62" s="1021"/>
      <c r="K62" s="1021"/>
      <c r="L62" s="1021"/>
      <c r="M62" s="1021"/>
      <c r="N62" s="1021"/>
      <c r="O62" s="1021"/>
      <c r="P62" s="1022"/>
      <c r="Q62" s="1023"/>
      <c r="R62" s="1024"/>
      <c r="S62" s="1024"/>
      <c r="T62" s="1024"/>
      <c r="U62" s="1024"/>
      <c r="V62" s="1024"/>
      <c r="W62" s="1024"/>
      <c r="X62" s="1024"/>
      <c r="Y62" s="1024"/>
      <c r="Z62" s="1024"/>
      <c r="AA62" s="1024"/>
      <c r="AB62" s="1024"/>
      <c r="AC62" s="1024"/>
      <c r="AD62" s="1024"/>
      <c r="AE62" s="1025"/>
      <c r="AF62" s="1026"/>
      <c r="AG62" s="1027"/>
      <c r="AH62" s="1027"/>
      <c r="AI62" s="1027"/>
      <c r="AJ62" s="1028"/>
      <c r="AK62" s="1029"/>
      <c r="AL62" s="1024"/>
      <c r="AM62" s="1024"/>
      <c r="AN62" s="1024"/>
      <c r="AO62" s="1024"/>
      <c r="AP62" s="1024"/>
      <c r="AQ62" s="1024"/>
      <c r="AR62" s="1024"/>
      <c r="AS62" s="1024"/>
      <c r="AT62" s="1024"/>
      <c r="AU62" s="1024"/>
      <c r="AV62" s="1024"/>
      <c r="AW62" s="1024"/>
      <c r="AX62" s="1024"/>
      <c r="AY62" s="1024"/>
      <c r="AZ62" s="1030"/>
      <c r="BA62" s="1030"/>
      <c r="BB62" s="1030"/>
      <c r="BC62" s="1030"/>
      <c r="BD62" s="1030"/>
      <c r="BE62" s="1015"/>
      <c r="BF62" s="1015"/>
      <c r="BG62" s="1015"/>
      <c r="BH62" s="1015"/>
      <c r="BI62" s="1016"/>
      <c r="BJ62" s="1017" t="s">
        <v>341</v>
      </c>
      <c r="BK62" s="1018"/>
      <c r="BL62" s="1018"/>
      <c r="BM62" s="1018"/>
      <c r="BN62" s="1019"/>
      <c r="BO62" s="123"/>
      <c r="BP62" s="123"/>
      <c r="BQ62" s="120">
        <v>56</v>
      </c>
      <c r="BR62" s="121"/>
      <c r="BS62" s="1003"/>
      <c r="BT62" s="1004"/>
      <c r="BU62" s="1004"/>
      <c r="BV62" s="1004"/>
      <c r="BW62" s="1004"/>
      <c r="BX62" s="1004"/>
      <c r="BY62" s="1004"/>
      <c r="BZ62" s="1004"/>
      <c r="CA62" s="1004"/>
      <c r="CB62" s="1004"/>
      <c r="CC62" s="1004"/>
      <c r="CD62" s="1004"/>
      <c r="CE62" s="1004"/>
      <c r="CF62" s="1004"/>
      <c r="CG62" s="1005"/>
      <c r="CH62" s="978"/>
      <c r="CI62" s="979"/>
      <c r="CJ62" s="979"/>
      <c r="CK62" s="979"/>
      <c r="CL62" s="980"/>
      <c r="CM62" s="978"/>
      <c r="CN62" s="979"/>
      <c r="CO62" s="979"/>
      <c r="CP62" s="979"/>
      <c r="CQ62" s="980"/>
      <c r="CR62" s="978"/>
      <c r="CS62" s="979"/>
      <c r="CT62" s="979"/>
      <c r="CU62" s="979"/>
      <c r="CV62" s="980"/>
      <c r="CW62" s="978"/>
      <c r="CX62" s="979"/>
      <c r="CY62" s="979"/>
      <c r="CZ62" s="979"/>
      <c r="DA62" s="980"/>
      <c r="DB62" s="978"/>
      <c r="DC62" s="979"/>
      <c r="DD62" s="979"/>
      <c r="DE62" s="979"/>
      <c r="DF62" s="980"/>
      <c r="DG62" s="978"/>
      <c r="DH62" s="979"/>
      <c r="DI62" s="979"/>
      <c r="DJ62" s="979"/>
      <c r="DK62" s="980"/>
      <c r="DL62" s="978"/>
      <c r="DM62" s="979"/>
      <c r="DN62" s="979"/>
      <c r="DO62" s="979"/>
      <c r="DP62" s="980"/>
      <c r="DQ62" s="978"/>
      <c r="DR62" s="979"/>
      <c r="DS62" s="979"/>
      <c r="DT62" s="979"/>
      <c r="DU62" s="980"/>
      <c r="DV62" s="981"/>
      <c r="DW62" s="982"/>
      <c r="DX62" s="982"/>
      <c r="DY62" s="982"/>
      <c r="DZ62" s="983"/>
      <c r="EA62" s="104"/>
    </row>
    <row r="63" spans="1:131" s="105" customFormat="1" ht="26.25" customHeight="1" thickBot="1" x14ac:dyDescent="0.2">
      <c r="A63" s="122" t="s">
        <v>323</v>
      </c>
      <c r="B63" s="934" t="s">
        <v>342</v>
      </c>
      <c r="C63" s="935"/>
      <c r="D63" s="935"/>
      <c r="E63" s="935"/>
      <c r="F63" s="935"/>
      <c r="G63" s="935"/>
      <c r="H63" s="935"/>
      <c r="I63" s="935"/>
      <c r="J63" s="935"/>
      <c r="K63" s="935"/>
      <c r="L63" s="935"/>
      <c r="M63" s="935"/>
      <c r="N63" s="935"/>
      <c r="O63" s="935"/>
      <c r="P63" s="936"/>
      <c r="Q63" s="949"/>
      <c r="R63" s="950"/>
      <c r="S63" s="950"/>
      <c r="T63" s="950"/>
      <c r="U63" s="950"/>
      <c r="V63" s="950"/>
      <c r="W63" s="950"/>
      <c r="X63" s="950"/>
      <c r="Y63" s="950"/>
      <c r="Z63" s="950"/>
      <c r="AA63" s="950"/>
      <c r="AB63" s="950"/>
      <c r="AC63" s="950"/>
      <c r="AD63" s="950"/>
      <c r="AE63" s="1011"/>
      <c r="AF63" s="1012">
        <v>220</v>
      </c>
      <c r="AG63" s="946"/>
      <c r="AH63" s="946"/>
      <c r="AI63" s="946"/>
      <c r="AJ63" s="1013"/>
      <c r="AK63" s="1014"/>
      <c r="AL63" s="950"/>
      <c r="AM63" s="950"/>
      <c r="AN63" s="950"/>
      <c r="AO63" s="950"/>
      <c r="AP63" s="946">
        <v>3638</v>
      </c>
      <c r="AQ63" s="946"/>
      <c r="AR63" s="946"/>
      <c r="AS63" s="946"/>
      <c r="AT63" s="946"/>
      <c r="AU63" s="946">
        <v>3434</v>
      </c>
      <c r="AV63" s="946"/>
      <c r="AW63" s="946"/>
      <c r="AX63" s="946"/>
      <c r="AY63" s="946"/>
      <c r="AZ63" s="1008"/>
      <c r="BA63" s="1008"/>
      <c r="BB63" s="1008"/>
      <c r="BC63" s="1008"/>
      <c r="BD63" s="1008"/>
      <c r="BE63" s="947"/>
      <c r="BF63" s="947"/>
      <c r="BG63" s="947"/>
      <c r="BH63" s="947"/>
      <c r="BI63" s="948"/>
      <c r="BJ63" s="1009" t="s">
        <v>325</v>
      </c>
      <c r="BK63" s="924"/>
      <c r="BL63" s="924"/>
      <c r="BM63" s="924"/>
      <c r="BN63" s="1010"/>
      <c r="BO63" s="123"/>
      <c r="BP63" s="123"/>
      <c r="BQ63" s="120">
        <v>57</v>
      </c>
      <c r="BR63" s="121"/>
      <c r="BS63" s="1003"/>
      <c r="BT63" s="1004"/>
      <c r="BU63" s="1004"/>
      <c r="BV63" s="1004"/>
      <c r="BW63" s="1004"/>
      <c r="BX63" s="1004"/>
      <c r="BY63" s="1004"/>
      <c r="BZ63" s="1004"/>
      <c r="CA63" s="1004"/>
      <c r="CB63" s="1004"/>
      <c r="CC63" s="1004"/>
      <c r="CD63" s="1004"/>
      <c r="CE63" s="1004"/>
      <c r="CF63" s="1004"/>
      <c r="CG63" s="1005"/>
      <c r="CH63" s="978"/>
      <c r="CI63" s="979"/>
      <c r="CJ63" s="979"/>
      <c r="CK63" s="979"/>
      <c r="CL63" s="980"/>
      <c r="CM63" s="978"/>
      <c r="CN63" s="979"/>
      <c r="CO63" s="979"/>
      <c r="CP63" s="979"/>
      <c r="CQ63" s="980"/>
      <c r="CR63" s="978"/>
      <c r="CS63" s="979"/>
      <c r="CT63" s="979"/>
      <c r="CU63" s="979"/>
      <c r="CV63" s="980"/>
      <c r="CW63" s="978"/>
      <c r="CX63" s="979"/>
      <c r="CY63" s="979"/>
      <c r="CZ63" s="979"/>
      <c r="DA63" s="980"/>
      <c r="DB63" s="978"/>
      <c r="DC63" s="979"/>
      <c r="DD63" s="979"/>
      <c r="DE63" s="979"/>
      <c r="DF63" s="980"/>
      <c r="DG63" s="978"/>
      <c r="DH63" s="979"/>
      <c r="DI63" s="979"/>
      <c r="DJ63" s="979"/>
      <c r="DK63" s="980"/>
      <c r="DL63" s="978"/>
      <c r="DM63" s="979"/>
      <c r="DN63" s="979"/>
      <c r="DO63" s="979"/>
      <c r="DP63" s="980"/>
      <c r="DQ63" s="978"/>
      <c r="DR63" s="979"/>
      <c r="DS63" s="979"/>
      <c r="DT63" s="979"/>
      <c r="DU63" s="980"/>
      <c r="DV63" s="981"/>
      <c r="DW63" s="982"/>
      <c r="DX63" s="982"/>
      <c r="DY63" s="982"/>
      <c r="DZ63" s="983"/>
      <c r="EA63" s="104"/>
    </row>
    <row r="64" spans="1:131" s="105" customFormat="1" ht="26.25" customHeight="1" x14ac:dyDescent="0.15">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1003"/>
      <c r="BT64" s="1004"/>
      <c r="BU64" s="1004"/>
      <c r="BV64" s="1004"/>
      <c r="BW64" s="1004"/>
      <c r="BX64" s="1004"/>
      <c r="BY64" s="1004"/>
      <c r="BZ64" s="1004"/>
      <c r="CA64" s="1004"/>
      <c r="CB64" s="1004"/>
      <c r="CC64" s="1004"/>
      <c r="CD64" s="1004"/>
      <c r="CE64" s="1004"/>
      <c r="CF64" s="1004"/>
      <c r="CG64" s="1005"/>
      <c r="CH64" s="978"/>
      <c r="CI64" s="979"/>
      <c r="CJ64" s="979"/>
      <c r="CK64" s="979"/>
      <c r="CL64" s="980"/>
      <c r="CM64" s="978"/>
      <c r="CN64" s="979"/>
      <c r="CO64" s="979"/>
      <c r="CP64" s="979"/>
      <c r="CQ64" s="980"/>
      <c r="CR64" s="978"/>
      <c r="CS64" s="979"/>
      <c r="CT64" s="979"/>
      <c r="CU64" s="979"/>
      <c r="CV64" s="980"/>
      <c r="CW64" s="978"/>
      <c r="CX64" s="979"/>
      <c r="CY64" s="979"/>
      <c r="CZ64" s="979"/>
      <c r="DA64" s="980"/>
      <c r="DB64" s="978"/>
      <c r="DC64" s="979"/>
      <c r="DD64" s="979"/>
      <c r="DE64" s="979"/>
      <c r="DF64" s="980"/>
      <c r="DG64" s="978"/>
      <c r="DH64" s="979"/>
      <c r="DI64" s="979"/>
      <c r="DJ64" s="979"/>
      <c r="DK64" s="980"/>
      <c r="DL64" s="978"/>
      <c r="DM64" s="979"/>
      <c r="DN64" s="979"/>
      <c r="DO64" s="979"/>
      <c r="DP64" s="980"/>
      <c r="DQ64" s="978"/>
      <c r="DR64" s="979"/>
      <c r="DS64" s="979"/>
      <c r="DT64" s="979"/>
      <c r="DU64" s="980"/>
      <c r="DV64" s="981"/>
      <c r="DW64" s="982"/>
      <c r="DX64" s="982"/>
      <c r="DY64" s="982"/>
      <c r="DZ64" s="983"/>
      <c r="EA64" s="104"/>
    </row>
    <row r="65" spans="1:131" s="105" customFormat="1" ht="26.25" customHeight="1" thickBot="1" x14ac:dyDescent="0.2">
      <c r="A65" s="110" t="s">
        <v>343</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1003"/>
      <c r="BT65" s="1004"/>
      <c r="BU65" s="1004"/>
      <c r="BV65" s="1004"/>
      <c r="BW65" s="1004"/>
      <c r="BX65" s="1004"/>
      <c r="BY65" s="1004"/>
      <c r="BZ65" s="1004"/>
      <c r="CA65" s="1004"/>
      <c r="CB65" s="1004"/>
      <c r="CC65" s="1004"/>
      <c r="CD65" s="1004"/>
      <c r="CE65" s="1004"/>
      <c r="CF65" s="1004"/>
      <c r="CG65" s="1005"/>
      <c r="CH65" s="978"/>
      <c r="CI65" s="979"/>
      <c r="CJ65" s="979"/>
      <c r="CK65" s="979"/>
      <c r="CL65" s="980"/>
      <c r="CM65" s="978"/>
      <c r="CN65" s="979"/>
      <c r="CO65" s="979"/>
      <c r="CP65" s="979"/>
      <c r="CQ65" s="980"/>
      <c r="CR65" s="978"/>
      <c r="CS65" s="979"/>
      <c r="CT65" s="979"/>
      <c r="CU65" s="979"/>
      <c r="CV65" s="980"/>
      <c r="CW65" s="978"/>
      <c r="CX65" s="979"/>
      <c r="CY65" s="979"/>
      <c r="CZ65" s="979"/>
      <c r="DA65" s="980"/>
      <c r="DB65" s="978"/>
      <c r="DC65" s="979"/>
      <c r="DD65" s="979"/>
      <c r="DE65" s="979"/>
      <c r="DF65" s="980"/>
      <c r="DG65" s="978"/>
      <c r="DH65" s="979"/>
      <c r="DI65" s="979"/>
      <c r="DJ65" s="979"/>
      <c r="DK65" s="980"/>
      <c r="DL65" s="978"/>
      <c r="DM65" s="979"/>
      <c r="DN65" s="979"/>
      <c r="DO65" s="979"/>
      <c r="DP65" s="980"/>
      <c r="DQ65" s="978"/>
      <c r="DR65" s="979"/>
      <c r="DS65" s="979"/>
      <c r="DT65" s="979"/>
      <c r="DU65" s="980"/>
      <c r="DV65" s="981"/>
      <c r="DW65" s="982"/>
      <c r="DX65" s="982"/>
      <c r="DY65" s="982"/>
      <c r="DZ65" s="983"/>
      <c r="EA65" s="104"/>
    </row>
    <row r="66" spans="1:131" s="105" customFormat="1" ht="26.25" customHeight="1" x14ac:dyDescent="0.15">
      <c r="A66" s="984" t="s">
        <v>344</v>
      </c>
      <c r="B66" s="985"/>
      <c r="C66" s="985"/>
      <c r="D66" s="985"/>
      <c r="E66" s="985"/>
      <c r="F66" s="985"/>
      <c r="G66" s="985"/>
      <c r="H66" s="985"/>
      <c r="I66" s="985"/>
      <c r="J66" s="985"/>
      <c r="K66" s="985"/>
      <c r="L66" s="985"/>
      <c r="M66" s="985"/>
      <c r="N66" s="985"/>
      <c r="O66" s="985"/>
      <c r="P66" s="986"/>
      <c r="Q66" s="990" t="s">
        <v>328</v>
      </c>
      <c r="R66" s="991"/>
      <c r="S66" s="991"/>
      <c r="T66" s="991"/>
      <c r="U66" s="992"/>
      <c r="V66" s="990" t="s">
        <v>329</v>
      </c>
      <c r="W66" s="991"/>
      <c r="X66" s="991"/>
      <c r="Y66" s="991"/>
      <c r="Z66" s="992"/>
      <c r="AA66" s="990" t="s">
        <v>330</v>
      </c>
      <c r="AB66" s="991"/>
      <c r="AC66" s="991"/>
      <c r="AD66" s="991"/>
      <c r="AE66" s="992"/>
      <c r="AF66" s="996" t="s">
        <v>331</v>
      </c>
      <c r="AG66" s="997"/>
      <c r="AH66" s="997"/>
      <c r="AI66" s="997"/>
      <c r="AJ66" s="998"/>
      <c r="AK66" s="990" t="s">
        <v>332</v>
      </c>
      <c r="AL66" s="985"/>
      <c r="AM66" s="985"/>
      <c r="AN66" s="985"/>
      <c r="AO66" s="986"/>
      <c r="AP66" s="990" t="s">
        <v>333</v>
      </c>
      <c r="AQ66" s="991"/>
      <c r="AR66" s="991"/>
      <c r="AS66" s="991"/>
      <c r="AT66" s="992"/>
      <c r="AU66" s="990" t="s">
        <v>345</v>
      </c>
      <c r="AV66" s="991"/>
      <c r="AW66" s="991"/>
      <c r="AX66" s="991"/>
      <c r="AY66" s="992"/>
      <c r="AZ66" s="990" t="s">
        <v>308</v>
      </c>
      <c r="BA66" s="991"/>
      <c r="BB66" s="991"/>
      <c r="BC66" s="991"/>
      <c r="BD66" s="1006"/>
      <c r="BE66" s="123"/>
      <c r="BF66" s="123"/>
      <c r="BG66" s="123"/>
      <c r="BH66" s="123"/>
      <c r="BI66" s="123"/>
      <c r="BJ66" s="123"/>
      <c r="BK66" s="123"/>
      <c r="BL66" s="123"/>
      <c r="BM66" s="123"/>
      <c r="BN66" s="123"/>
      <c r="BO66" s="123"/>
      <c r="BP66" s="123"/>
      <c r="BQ66" s="120">
        <v>60</v>
      </c>
      <c r="BR66" s="125"/>
      <c r="BS66" s="940"/>
      <c r="BT66" s="941"/>
      <c r="BU66" s="941"/>
      <c r="BV66" s="941"/>
      <c r="BW66" s="941"/>
      <c r="BX66" s="941"/>
      <c r="BY66" s="941"/>
      <c r="BZ66" s="941"/>
      <c r="CA66" s="941"/>
      <c r="CB66" s="941"/>
      <c r="CC66" s="941"/>
      <c r="CD66" s="941"/>
      <c r="CE66" s="941"/>
      <c r="CF66" s="941"/>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1"/>
      <c r="DW66" s="932"/>
      <c r="DX66" s="932"/>
      <c r="DY66" s="932"/>
      <c r="DZ66" s="933"/>
      <c r="EA66" s="104"/>
    </row>
    <row r="67" spans="1:131" s="105" customFormat="1" ht="26.25" customHeight="1" thickBot="1" x14ac:dyDescent="0.2">
      <c r="A67" s="987"/>
      <c r="B67" s="988"/>
      <c r="C67" s="988"/>
      <c r="D67" s="988"/>
      <c r="E67" s="988"/>
      <c r="F67" s="988"/>
      <c r="G67" s="988"/>
      <c r="H67" s="988"/>
      <c r="I67" s="988"/>
      <c r="J67" s="988"/>
      <c r="K67" s="988"/>
      <c r="L67" s="988"/>
      <c r="M67" s="988"/>
      <c r="N67" s="988"/>
      <c r="O67" s="988"/>
      <c r="P67" s="989"/>
      <c r="Q67" s="993"/>
      <c r="R67" s="994"/>
      <c r="S67" s="994"/>
      <c r="T67" s="994"/>
      <c r="U67" s="995"/>
      <c r="V67" s="993"/>
      <c r="W67" s="994"/>
      <c r="X67" s="994"/>
      <c r="Y67" s="994"/>
      <c r="Z67" s="995"/>
      <c r="AA67" s="993"/>
      <c r="AB67" s="994"/>
      <c r="AC67" s="994"/>
      <c r="AD67" s="994"/>
      <c r="AE67" s="995"/>
      <c r="AF67" s="999"/>
      <c r="AG67" s="1000"/>
      <c r="AH67" s="1000"/>
      <c r="AI67" s="1000"/>
      <c r="AJ67" s="1001"/>
      <c r="AK67" s="1002"/>
      <c r="AL67" s="988"/>
      <c r="AM67" s="988"/>
      <c r="AN67" s="988"/>
      <c r="AO67" s="989"/>
      <c r="AP67" s="993"/>
      <c r="AQ67" s="994"/>
      <c r="AR67" s="994"/>
      <c r="AS67" s="994"/>
      <c r="AT67" s="995"/>
      <c r="AU67" s="993"/>
      <c r="AV67" s="994"/>
      <c r="AW67" s="994"/>
      <c r="AX67" s="994"/>
      <c r="AY67" s="995"/>
      <c r="AZ67" s="993"/>
      <c r="BA67" s="994"/>
      <c r="BB67" s="994"/>
      <c r="BC67" s="994"/>
      <c r="BD67" s="1007"/>
      <c r="BE67" s="123"/>
      <c r="BF67" s="123"/>
      <c r="BG67" s="123"/>
      <c r="BH67" s="123"/>
      <c r="BI67" s="123"/>
      <c r="BJ67" s="123"/>
      <c r="BK67" s="123"/>
      <c r="BL67" s="123"/>
      <c r="BM67" s="123"/>
      <c r="BN67" s="123"/>
      <c r="BO67" s="123"/>
      <c r="BP67" s="123"/>
      <c r="BQ67" s="120">
        <v>61</v>
      </c>
      <c r="BR67" s="125"/>
      <c r="BS67" s="940"/>
      <c r="BT67" s="941"/>
      <c r="BU67" s="941"/>
      <c r="BV67" s="941"/>
      <c r="BW67" s="941"/>
      <c r="BX67" s="941"/>
      <c r="BY67" s="941"/>
      <c r="BZ67" s="941"/>
      <c r="CA67" s="941"/>
      <c r="CB67" s="941"/>
      <c r="CC67" s="941"/>
      <c r="CD67" s="941"/>
      <c r="CE67" s="941"/>
      <c r="CF67" s="941"/>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1"/>
      <c r="DW67" s="932"/>
      <c r="DX67" s="932"/>
      <c r="DY67" s="932"/>
      <c r="DZ67" s="933"/>
      <c r="EA67" s="104"/>
    </row>
    <row r="68" spans="1:131" s="105" customFormat="1" ht="26.25" customHeight="1" thickTop="1" x14ac:dyDescent="0.15">
      <c r="A68" s="116">
        <v>1</v>
      </c>
      <c r="B68" s="974" t="s">
        <v>346</v>
      </c>
      <c r="C68" s="975"/>
      <c r="D68" s="975"/>
      <c r="E68" s="975"/>
      <c r="F68" s="975"/>
      <c r="G68" s="975"/>
      <c r="H68" s="975"/>
      <c r="I68" s="975"/>
      <c r="J68" s="975"/>
      <c r="K68" s="975"/>
      <c r="L68" s="975"/>
      <c r="M68" s="975"/>
      <c r="N68" s="975"/>
      <c r="O68" s="975"/>
      <c r="P68" s="976"/>
      <c r="Q68" s="977">
        <v>2457</v>
      </c>
      <c r="R68" s="970"/>
      <c r="S68" s="970"/>
      <c r="T68" s="970"/>
      <c r="U68" s="971"/>
      <c r="V68" s="969">
        <v>2329</v>
      </c>
      <c r="W68" s="970"/>
      <c r="X68" s="970"/>
      <c r="Y68" s="970"/>
      <c r="Z68" s="971"/>
      <c r="AA68" s="969">
        <v>128</v>
      </c>
      <c r="AB68" s="970"/>
      <c r="AC68" s="970"/>
      <c r="AD68" s="970"/>
      <c r="AE68" s="971"/>
      <c r="AF68" s="969">
        <v>128</v>
      </c>
      <c r="AG68" s="970"/>
      <c r="AH68" s="970"/>
      <c r="AI68" s="970"/>
      <c r="AJ68" s="971"/>
      <c r="AK68" s="969">
        <v>185</v>
      </c>
      <c r="AL68" s="970"/>
      <c r="AM68" s="970"/>
      <c r="AN68" s="970"/>
      <c r="AO68" s="971"/>
      <c r="AP68" s="969">
        <v>1144</v>
      </c>
      <c r="AQ68" s="970"/>
      <c r="AR68" s="970"/>
      <c r="AS68" s="970"/>
      <c r="AT68" s="971"/>
      <c r="AU68" s="969">
        <v>111</v>
      </c>
      <c r="AV68" s="970"/>
      <c r="AW68" s="970"/>
      <c r="AX68" s="970"/>
      <c r="AY68" s="971"/>
      <c r="AZ68" s="972"/>
      <c r="BA68" s="972"/>
      <c r="BB68" s="972"/>
      <c r="BC68" s="972"/>
      <c r="BD68" s="973"/>
      <c r="BE68" s="123"/>
      <c r="BF68" s="123"/>
      <c r="BG68" s="123"/>
      <c r="BH68" s="123"/>
      <c r="BI68" s="123"/>
      <c r="BJ68" s="123"/>
      <c r="BK68" s="123"/>
      <c r="BL68" s="123"/>
      <c r="BM68" s="123"/>
      <c r="BN68" s="123"/>
      <c r="BO68" s="123"/>
      <c r="BP68" s="123"/>
      <c r="BQ68" s="120">
        <v>62</v>
      </c>
      <c r="BR68" s="125"/>
      <c r="BS68" s="940"/>
      <c r="BT68" s="941"/>
      <c r="BU68" s="941"/>
      <c r="BV68" s="941"/>
      <c r="BW68" s="941"/>
      <c r="BX68" s="941"/>
      <c r="BY68" s="941"/>
      <c r="BZ68" s="941"/>
      <c r="CA68" s="941"/>
      <c r="CB68" s="941"/>
      <c r="CC68" s="941"/>
      <c r="CD68" s="941"/>
      <c r="CE68" s="941"/>
      <c r="CF68" s="941"/>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1"/>
      <c r="DW68" s="932"/>
      <c r="DX68" s="932"/>
      <c r="DY68" s="932"/>
      <c r="DZ68" s="933"/>
      <c r="EA68" s="104"/>
    </row>
    <row r="69" spans="1:131" s="105" customFormat="1" ht="26.25" customHeight="1" x14ac:dyDescent="0.15">
      <c r="A69" s="119">
        <v>2</v>
      </c>
      <c r="B69" s="961" t="s">
        <v>347</v>
      </c>
      <c r="C69" s="962"/>
      <c r="D69" s="962"/>
      <c r="E69" s="962"/>
      <c r="F69" s="962"/>
      <c r="G69" s="962"/>
      <c r="H69" s="962"/>
      <c r="I69" s="962"/>
      <c r="J69" s="962"/>
      <c r="K69" s="962"/>
      <c r="L69" s="962"/>
      <c r="M69" s="962"/>
      <c r="N69" s="962"/>
      <c r="O69" s="962"/>
      <c r="P69" s="963"/>
      <c r="Q69" s="965">
        <v>192</v>
      </c>
      <c r="R69" s="966"/>
      <c r="S69" s="966"/>
      <c r="T69" s="966"/>
      <c r="U69" s="967"/>
      <c r="V69" s="968">
        <v>179</v>
      </c>
      <c r="W69" s="966"/>
      <c r="X69" s="966"/>
      <c r="Y69" s="966"/>
      <c r="Z69" s="967"/>
      <c r="AA69" s="968">
        <v>13</v>
      </c>
      <c r="AB69" s="966"/>
      <c r="AC69" s="966"/>
      <c r="AD69" s="966"/>
      <c r="AE69" s="967"/>
      <c r="AF69" s="968">
        <v>13</v>
      </c>
      <c r="AG69" s="966"/>
      <c r="AH69" s="966"/>
      <c r="AI69" s="966"/>
      <c r="AJ69" s="967"/>
      <c r="AK69" s="968" t="s">
        <v>348</v>
      </c>
      <c r="AL69" s="966"/>
      <c r="AM69" s="966"/>
      <c r="AN69" s="966"/>
      <c r="AO69" s="967"/>
      <c r="AP69" s="968" t="s">
        <v>348</v>
      </c>
      <c r="AQ69" s="966"/>
      <c r="AR69" s="966"/>
      <c r="AS69" s="966"/>
      <c r="AT69" s="967"/>
      <c r="AU69" s="968" t="s">
        <v>348</v>
      </c>
      <c r="AV69" s="966"/>
      <c r="AW69" s="966"/>
      <c r="AX69" s="966"/>
      <c r="AY69" s="967"/>
      <c r="AZ69" s="959"/>
      <c r="BA69" s="959"/>
      <c r="BB69" s="959"/>
      <c r="BC69" s="959"/>
      <c r="BD69" s="960"/>
      <c r="BE69" s="123"/>
      <c r="BF69" s="123"/>
      <c r="BG69" s="123"/>
      <c r="BH69" s="123"/>
      <c r="BI69" s="123"/>
      <c r="BJ69" s="123"/>
      <c r="BK69" s="123"/>
      <c r="BL69" s="123"/>
      <c r="BM69" s="123"/>
      <c r="BN69" s="123"/>
      <c r="BO69" s="123"/>
      <c r="BP69" s="123"/>
      <c r="BQ69" s="120">
        <v>63</v>
      </c>
      <c r="BR69" s="125"/>
      <c r="BS69" s="940"/>
      <c r="BT69" s="941"/>
      <c r="BU69" s="941"/>
      <c r="BV69" s="941"/>
      <c r="BW69" s="941"/>
      <c r="BX69" s="941"/>
      <c r="BY69" s="941"/>
      <c r="BZ69" s="941"/>
      <c r="CA69" s="941"/>
      <c r="CB69" s="941"/>
      <c r="CC69" s="941"/>
      <c r="CD69" s="941"/>
      <c r="CE69" s="941"/>
      <c r="CF69" s="941"/>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1"/>
      <c r="DW69" s="932"/>
      <c r="DX69" s="932"/>
      <c r="DY69" s="932"/>
      <c r="DZ69" s="933"/>
      <c r="EA69" s="104"/>
    </row>
    <row r="70" spans="1:131" s="105" customFormat="1" ht="26.25" customHeight="1" x14ac:dyDescent="0.15">
      <c r="A70" s="119">
        <v>3</v>
      </c>
      <c r="B70" s="961" t="s">
        <v>349</v>
      </c>
      <c r="C70" s="962"/>
      <c r="D70" s="962"/>
      <c r="E70" s="962"/>
      <c r="F70" s="962"/>
      <c r="G70" s="962"/>
      <c r="H70" s="962"/>
      <c r="I70" s="962"/>
      <c r="J70" s="962"/>
      <c r="K70" s="962"/>
      <c r="L70" s="962"/>
      <c r="M70" s="962"/>
      <c r="N70" s="962"/>
      <c r="O70" s="962"/>
      <c r="P70" s="963"/>
      <c r="Q70" s="965">
        <v>7021</v>
      </c>
      <c r="R70" s="966"/>
      <c r="S70" s="966"/>
      <c r="T70" s="966"/>
      <c r="U70" s="967"/>
      <c r="V70" s="968">
        <v>7533</v>
      </c>
      <c r="W70" s="966"/>
      <c r="X70" s="966"/>
      <c r="Y70" s="966"/>
      <c r="Z70" s="967"/>
      <c r="AA70" s="968">
        <v>-512</v>
      </c>
      <c r="AB70" s="966"/>
      <c r="AC70" s="966"/>
      <c r="AD70" s="966"/>
      <c r="AE70" s="967"/>
      <c r="AF70" s="968">
        <v>1700</v>
      </c>
      <c r="AG70" s="966"/>
      <c r="AH70" s="966"/>
      <c r="AI70" s="966"/>
      <c r="AJ70" s="967"/>
      <c r="AK70" s="968" t="s">
        <v>348</v>
      </c>
      <c r="AL70" s="966"/>
      <c r="AM70" s="966"/>
      <c r="AN70" s="966"/>
      <c r="AO70" s="967"/>
      <c r="AP70" s="968">
        <v>8433</v>
      </c>
      <c r="AQ70" s="966"/>
      <c r="AR70" s="966"/>
      <c r="AS70" s="966"/>
      <c r="AT70" s="967"/>
      <c r="AU70" s="968">
        <v>211</v>
      </c>
      <c r="AV70" s="966"/>
      <c r="AW70" s="966"/>
      <c r="AX70" s="966"/>
      <c r="AY70" s="967"/>
      <c r="AZ70" s="959"/>
      <c r="BA70" s="959"/>
      <c r="BB70" s="959"/>
      <c r="BC70" s="959"/>
      <c r="BD70" s="960"/>
      <c r="BE70" s="123"/>
      <c r="BF70" s="123"/>
      <c r="BG70" s="123"/>
      <c r="BH70" s="123"/>
      <c r="BI70" s="123"/>
      <c r="BJ70" s="123"/>
      <c r="BK70" s="123"/>
      <c r="BL70" s="123"/>
      <c r="BM70" s="123"/>
      <c r="BN70" s="123"/>
      <c r="BO70" s="123"/>
      <c r="BP70" s="123"/>
      <c r="BQ70" s="120">
        <v>64</v>
      </c>
      <c r="BR70" s="125"/>
      <c r="BS70" s="940"/>
      <c r="BT70" s="941"/>
      <c r="BU70" s="941"/>
      <c r="BV70" s="941"/>
      <c r="BW70" s="941"/>
      <c r="BX70" s="941"/>
      <c r="BY70" s="941"/>
      <c r="BZ70" s="941"/>
      <c r="CA70" s="941"/>
      <c r="CB70" s="941"/>
      <c r="CC70" s="941"/>
      <c r="CD70" s="941"/>
      <c r="CE70" s="941"/>
      <c r="CF70" s="941"/>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1"/>
      <c r="DW70" s="932"/>
      <c r="DX70" s="932"/>
      <c r="DY70" s="932"/>
      <c r="DZ70" s="933"/>
      <c r="EA70" s="104"/>
    </row>
    <row r="71" spans="1:131" s="105" customFormat="1" ht="26.25" customHeight="1" x14ac:dyDescent="0.15">
      <c r="A71" s="119">
        <v>4</v>
      </c>
      <c r="B71" s="961" t="s">
        <v>350</v>
      </c>
      <c r="C71" s="962"/>
      <c r="D71" s="962"/>
      <c r="E71" s="962"/>
      <c r="F71" s="962"/>
      <c r="G71" s="962"/>
      <c r="H71" s="962"/>
      <c r="I71" s="962"/>
      <c r="J71" s="962"/>
      <c r="K71" s="962"/>
      <c r="L71" s="962"/>
      <c r="M71" s="962"/>
      <c r="N71" s="962"/>
      <c r="O71" s="962"/>
      <c r="P71" s="963"/>
      <c r="Q71" s="965">
        <v>6559</v>
      </c>
      <c r="R71" s="966"/>
      <c r="S71" s="966"/>
      <c r="T71" s="966"/>
      <c r="U71" s="967"/>
      <c r="V71" s="968">
        <v>6394</v>
      </c>
      <c r="W71" s="966"/>
      <c r="X71" s="966"/>
      <c r="Y71" s="966"/>
      <c r="Z71" s="967"/>
      <c r="AA71" s="968">
        <v>165</v>
      </c>
      <c r="AB71" s="966"/>
      <c r="AC71" s="966"/>
      <c r="AD71" s="966"/>
      <c r="AE71" s="967"/>
      <c r="AF71" s="968">
        <v>89</v>
      </c>
      <c r="AG71" s="966"/>
      <c r="AH71" s="966"/>
      <c r="AI71" s="966"/>
      <c r="AJ71" s="967"/>
      <c r="AK71" s="968">
        <v>30</v>
      </c>
      <c r="AL71" s="966"/>
      <c r="AM71" s="966"/>
      <c r="AN71" s="966"/>
      <c r="AO71" s="967"/>
      <c r="AP71" s="968">
        <v>4497</v>
      </c>
      <c r="AQ71" s="966"/>
      <c r="AR71" s="966"/>
      <c r="AS71" s="966"/>
      <c r="AT71" s="967"/>
      <c r="AU71" s="968">
        <v>588</v>
      </c>
      <c r="AV71" s="966"/>
      <c r="AW71" s="966"/>
      <c r="AX71" s="966"/>
      <c r="AY71" s="967"/>
      <c r="AZ71" s="959"/>
      <c r="BA71" s="959"/>
      <c r="BB71" s="959"/>
      <c r="BC71" s="959"/>
      <c r="BD71" s="960"/>
      <c r="BE71" s="123"/>
      <c r="BF71" s="123"/>
      <c r="BG71" s="123"/>
      <c r="BH71" s="123"/>
      <c r="BI71" s="123"/>
      <c r="BJ71" s="123"/>
      <c r="BK71" s="123"/>
      <c r="BL71" s="123"/>
      <c r="BM71" s="123"/>
      <c r="BN71" s="123"/>
      <c r="BO71" s="123"/>
      <c r="BP71" s="123"/>
      <c r="BQ71" s="120">
        <v>65</v>
      </c>
      <c r="BR71" s="125"/>
      <c r="BS71" s="940"/>
      <c r="BT71" s="941"/>
      <c r="BU71" s="941"/>
      <c r="BV71" s="941"/>
      <c r="BW71" s="941"/>
      <c r="BX71" s="941"/>
      <c r="BY71" s="941"/>
      <c r="BZ71" s="941"/>
      <c r="CA71" s="941"/>
      <c r="CB71" s="941"/>
      <c r="CC71" s="941"/>
      <c r="CD71" s="941"/>
      <c r="CE71" s="941"/>
      <c r="CF71" s="941"/>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1"/>
      <c r="DW71" s="932"/>
      <c r="DX71" s="932"/>
      <c r="DY71" s="932"/>
      <c r="DZ71" s="933"/>
      <c r="EA71" s="104"/>
    </row>
    <row r="72" spans="1:131" s="105" customFormat="1" ht="26.25" customHeight="1" x14ac:dyDescent="0.15">
      <c r="A72" s="119">
        <v>5</v>
      </c>
      <c r="B72" s="961" t="s">
        <v>351</v>
      </c>
      <c r="C72" s="962"/>
      <c r="D72" s="962"/>
      <c r="E72" s="962"/>
      <c r="F72" s="962"/>
      <c r="G72" s="962"/>
      <c r="H72" s="962"/>
      <c r="I72" s="962"/>
      <c r="J72" s="962"/>
      <c r="K72" s="962"/>
      <c r="L72" s="962"/>
      <c r="M72" s="962"/>
      <c r="N72" s="962"/>
      <c r="O72" s="962"/>
      <c r="P72" s="963"/>
      <c r="Q72" s="965">
        <v>165</v>
      </c>
      <c r="R72" s="966"/>
      <c r="S72" s="966"/>
      <c r="T72" s="966"/>
      <c r="U72" s="967"/>
      <c r="V72" s="968">
        <v>127</v>
      </c>
      <c r="W72" s="966"/>
      <c r="X72" s="966"/>
      <c r="Y72" s="966"/>
      <c r="Z72" s="967"/>
      <c r="AA72" s="968">
        <v>38</v>
      </c>
      <c r="AB72" s="966"/>
      <c r="AC72" s="966"/>
      <c r="AD72" s="966"/>
      <c r="AE72" s="967"/>
      <c r="AF72" s="968">
        <v>38</v>
      </c>
      <c r="AG72" s="966"/>
      <c r="AH72" s="966"/>
      <c r="AI72" s="966"/>
      <c r="AJ72" s="967"/>
      <c r="AK72" s="968">
        <v>13</v>
      </c>
      <c r="AL72" s="966"/>
      <c r="AM72" s="966"/>
      <c r="AN72" s="966"/>
      <c r="AO72" s="967"/>
      <c r="AP72" s="968" t="s">
        <v>348</v>
      </c>
      <c r="AQ72" s="966"/>
      <c r="AR72" s="966"/>
      <c r="AS72" s="966"/>
      <c r="AT72" s="967"/>
      <c r="AU72" s="968" t="s">
        <v>348</v>
      </c>
      <c r="AV72" s="966"/>
      <c r="AW72" s="966"/>
      <c r="AX72" s="966"/>
      <c r="AY72" s="967"/>
      <c r="AZ72" s="959"/>
      <c r="BA72" s="959"/>
      <c r="BB72" s="959"/>
      <c r="BC72" s="959"/>
      <c r="BD72" s="960"/>
      <c r="BE72" s="123"/>
      <c r="BF72" s="123"/>
      <c r="BG72" s="123"/>
      <c r="BH72" s="123"/>
      <c r="BI72" s="123"/>
      <c r="BJ72" s="123"/>
      <c r="BK72" s="123"/>
      <c r="BL72" s="123"/>
      <c r="BM72" s="123"/>
      <c r="BN72" s="123"/>
      <c r="BO72" s="123"/>
      <c r="BP72" s="123"/>
      <c r="BQ72" s="120">
        <v>66</v>
      </c>
      <c r="BR72" s="125"/>
      <c r="BS72" s="940"/>
      <c r="BT72" s="941"/>
      <c r="BU72" s="941"/>
      <c r="BV72" s="941"/>
      <c r="BW72" s="941"/>
      <c r="BX72" s="941"/>
      <c r="BY72" s="941"/>
      <c r="BZ72" s="941"/>
      <c r="CA72" s="941"/>
      <c r="CB72" s="941"/>
      <c r="CC72" s="941"/>
      <c r="CD72" s="941"/>
      <c r="CE72" s="941"/>
      <c r="CF72" s="941"/>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1"/>
      <c r="DW72" s="932"/>
      <c r="DX72" s="932"/>
      <c r="DY72" s="932"/>
      <c r="DZ72" s="933"/>
      <c r="EA72" s="104"/>
    </row>
    <row r="73" spans="1:131" s="105" customFormat="1" ht="26.25" customHeight="1" x14ac:dyDescent="0.15">
      <c r="A73" s="119">
        <v>6</v>
      </c>
      <c r="B73" s="961" t="s">
        <v>352</v>
      </c>
      <c r="C73" s="962"/>
      <c r="D73" s="962"/>
      <c r="E73" s="962"/>
      <c r="F73" s="962"/>
      <c r="G73" s="962"/>
      <c r="H73" s="962"/>
      <c r="I73" s="962"/>
      <c r="J73" s="962"/>
      <c r="K73" s="962"/>
      <c r="L73" s="962"/>
      <c r="M73" s="962"/>
      <c r="N73" s="962"/>
      <c r="O73" s="962"/>
      <c r="P73" s="963"/>
      <c r="Q73" s="965">
        <v>7053</v>
      </c>
      <c r="R73" s="966"/>
      <c r="S73" s="966"/>
      <c r="T73" s="966"/>
      <c r="U73" s="967"/>
      <c r="V73" s="968">
        <v>6489</v>
      </c>
      <c r="W73" s="966"/>
      <c r="X73" s="966"/>
      <c r="Y73" s="966"/>
      <c r="Z73" s="967"/>
      <c r="AA73" s="968">
        <v>565</v>
      </c>
      <c r="AB73" s="966"/>
      <c r="AC73" s="966"/>
      <c r="AD73" s="966"/>
      <c r="AE73" s="967"/>
      <c r="AF73" s="968">
        <v>565</v>
      </c>
      <c r="AG73" s="966"/>
      <c r="AH73" s="966"/>
      <c r="AI73" s="966"/>
      <c r="AJ73" s="967"/>
      <c r="AK73" s="968">
        <v>305</v>
      </c>
      <c r="AL73" s="966"/>
      <c r="AM73" s="966"/>
      <c r="AN73" s="966"/>
      <c r="AO73" s="967"/>
      <c r="AP73" s="968" t="s">
        <v>348</v>
      </c>
      <c r="AQ73" s="966"/>
      <c r="AR73" s="966"/>
      <c r="AS73" s="966"/>
      <c r="AT73" s="967"/>
      <c r="AU73" s="968" t="s">
        <v>348</v>
      </c>
      <c r="AV73" s="966"/>
      <c r="AW73" s="966"/>
      <c r="AX73" s="966"/>
      <c r="AY73" s="967"/>
      <c r="AZ73" s="959"/>
      <c r="BA73" s="959"/>
      <c r="BB73" s="959"/>
      <c r="BC73" s="959"/>
      <c r="BD73" s="960"/>
      <c r="BE73" s="123"/>
      <c r="BF73" s="123"/>
      <c r="BG73" s="123"/>
      <c r="BH73" s="123"/>
      <c r="BI73" s="123"/>
      <c r="BJ73" s="123"/>
      <c r="BK73" s="123"/>
      <c r="BL73" s="123"/>
      <c r="BM73" s="123"/>
      <c r="BN73" s="123"/>
      <c r="BO73" s="123"/>
      <c r="BP73" s="123"/>
      <c r="BQ73" s="120">
        <v>67</v>
      </c>
      <c r="BR73" s="125"/>
      <c r="BS73" s="940"/>
      <c r="BT73" s="941"/>
      <c r="BU73" s="941"/>
      <c r="BV73" s="941"/>
      <c r="BW73" s="941"/>
      <c r="BX73" s="941"/>
      <c r="BY73" s="941"/>
      <c r="BZ73" s="941"/>
      <c r="CA73" s="941"/>
      <c r="CB73" s="941"/>
      <c r="CC73" s="941"/>
      <c r="CD73" s="941"/>
      <c r="CE73" s="941"/>
      <c r="CF73" s="941"/>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1"/>
      <c r="DW73" s="932"/>
      <c r="DX73" s="932"/>
      <c r="DY73" s="932"/>
      <c r="DZ73" s="933"/>
      <c r="EA73" s="104"/>
    </row>
    <row r="74" spans="1:131" s="105" customFormat="1" ht="26.25" customHeight="1" x14ac:dyDescent="0.15">
      <c r="A74" s="119">
        <v>7</v>
      </c>
      <c r="B74" s="961" t="s">
        <v>353</v>
      </c>
      <c r="C74" s="962"/>
      <c r="D74" s="962"/>
      <c r="E74" s="962"/>
      <c r="F74" s="962"/>
      <c r="G74" s="962"/>
      <c r="H74" s="962"/>
      <c r="I74" s="962"/>
      <c r="J74" s="962"/>
      <c r="K74" s="962"/>
      <c r="L74" s="962"/>
      <c r="M74" s="962"/>
      <c r="N74" s="962"/>
      <c r="O74" s="962"/>
      <c r="P74" s="963"/>
      <c r="Q74" s="965">
        <v>100</v>
      </c>
      <c r="R74" s="966"/>
      <c r="S74" s="966"/>
      <c r="T74" s="966"/>
      <c r="U74" s="967"/>
      <c r="V74" s="968">
        <v>89</v>
      </c>
      <c r="W74" s="966"/>
      <c r="X74" s="966"/>
      <c r="Y74" s="966"/>
      <c r="Z74" s="967"/>
      <c r="AA74" s="968">
        <v>10</v>
      </c>
      <c r="AB74" s="966"/>
      <c r="AC74" s="966"/>
      <c r="AD74" s="966"/>
      <c r="AE74" s="967"/>
      <c r="AF74" s="968">
        <v>10</v>
      </c>
      <c r="AG74" s="966"/>
      <c r="AH74" s="966"/>
      <c r="AI74" s="966"/>
      <c r="AJ74" s="967"/>
      <c r="AK74" s="968">
        <v>1</v>
      </c>
      <c r="AL74" s="966"/>
      <c r="AM74" s="966"/>
      <c r="AN74" s="966"/>
      <c r="AO74" s="967"/>
      <c r="AP74" s="968" t="s">
        <v>348</v>
      </c>
      <c r="AQ74" s="966"/>
      <c r="AR74" s="966"/>
      <c r="AS74" s="966"/>
      <c r="AT74" s="967"/>
      <c r="AU74" s="968" t="s">
        <v>348</v>
      </c>
      <c r="AV74" s="966"/>
      <c r="AW74" s="966"/>
      <c r="AX74" s="966"/>
      <c r="AY74" s="967"/>
      <c r="AZ74" s="959"/>
      <c r="BA74" s="959"/>
      <c r="BB74" s="959"/>
      <c r="BC74" s="959"/>
      <c r="BD74" s="960"/>
      <c r="BE74" s="123"/>
      <c r="BF74" s="123"/>
      <c r="BG74" s="123"/>
      <c r="BH74" s="123"/>
      <c r="BI74" s="123"/>
      <c r="BJ74" s="123"/>
      <c r="BK74" s="123"/>
      <c r="BL74" s="123"/>
      <c r="BM74" s="123"/>
      <c r="BN74" s="123"/>
      <c r="BO74" s="123"/>
      <c r="BP74" s="123"/>
      <c r="BQ74" s="120">
        <v>68</v>
      </c>
      <c r="BR74" s="125"/>
      <c r="BS74" s="940"/>
      <c r="BT74" s="941"/>
      <c r="BU74" s="941"/>
      <c r="BV74" s="941"/>
      <c r="BW74" s="941"/>
      <c r="BX74" s="941"/>
      <c r="BY74" s="941"/>
      <c r="BZ74" s="941"/>
      <c r="CA74" s="941"/>
      <c r="CB74" s="941"/>
      <c r="CC74" s="941"/>
      <c r="CD74" s="941"/>
      <c r="CE74" s="941"/>
      <c r="CF74" s="941"/>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1"/>
      <c r="DW74" s="932"/>
      <c r="DX74" s="932"/>
      <c r="DY74" s="932"/>
      <c r="DZ74" s="933"/>
      <c r="EA74" s="104"/>
    </row>
    <row r="75" spans="1:131" s="105" customFormat="1" ht="26.25" customHeight="1" x14ac:dyDescent="0.15">
      <c r="A75" s="119">
        <v>8</v>
      </c>
      <c r="B75" s="961" t="s">
        <v>354</v>
      </c>
      <c r="C75" s="962"/>
      <c r="D75" s="962"/>
      <c r="E75" s="962"/>
      <c r="F75" s="962"/>
      <c r="G75" s="962"/>
      <c r="H75" s="962"/>
      <c r="I75" s="962"/>
      <c r="J75" s="962"/>
      <c r="K75" s="962"/>
      <c r="L75" s="962"/>
      <c r="M75" s="962"/>
      <c r="N75" s="962"/>
      <c r="O75" s="962"/>
      <c r="P75" s="963"/>
      <c r="Q75" s="965">
        <v>227448</v>
      </c>
      <c r="R75" s="966"/>
      <c r="S75" s="966"/>
      <c r="T75" s="966"/>
      <c r="U75" s="967"/>
      <c r="V75" s="968">
        <v>221433</v>
      </c>
      <c r="W75" s="966"/>
      <c r="X75" s="966"/>
      <c r="Y75" s="966"/>
      <c r="Z75" s="967"/>
      <c r="AA75" s="968">
        <v>6016</v>
      </c>
      <c r="AB75" s="966"/>
      <c r="AC75" s="966"/>
      <c r="AD75" s="966"/>
      <c r="AE75" s="967"/>
      <c r="AF75" s="968">
        <v>6016</v>
      </c>
      <c r="AG75" s="966"/>
      <c r="AH75" s="966"/>
      <c r="AI75" s="966"/>
      <c r="AJ75" s="967"/>
      <c r="AK75" s="968">
        <v>1477</v>
      </c>
      <c r="AL75" s="966"/>
      <c r="AM75" s="966"/>
      <c r="AN75" s="966"/>
      <c r="AO75" s="967"/>
      <c r="AP75" s="968" t="s">
        <v>348</v>
      </c>
      <c r="AQ75" s="966"/>
      <c r="AR75" s="966"/>
      <c r="AS75" s="966"/>
      <c r="AT75" s="967"/>
      <c r="AU75" s="968" t="s">
        <v>348</v>
      </c>
      <c r="AV75" s="966"/>
      <c r="AW75" s="966"/>
      <c r="AX75" s="966"/>
      <c r="AY75" s="967"/>
      <c r="AZ75" s="959"/>
      <c r="BA75" s="959"/>
      <c r="BB75" s="959"/>
      <c r="BC75" s="959"/>
      <c r="BD75" s="960"/>
      <c r="BE75" s="123"/>
      <c r="BF75" s="123"/>
      <c r="BG75" s="123"/>
      <c r="BH75" s="123"/>
      <c r="BI75" s="123"/>
      <c r="BJ75" s="123"/>
      <c r="BK75" s="123"/>
      <c r="BL75" s="123"/>
      <c r="BM75" s="123"/>
      <c r="BN75" s="123"/>
      <c r="BO75" s="123"/>
      <c r="BP75" s="123"/>
      <c r="BQ75" s="120">
        <v>69</v>
      </c>
      <c r="BR75" s="125"/>
      <c r="BS75" s="940"/>
      <c r="BT75" s="941"/>
      <c r="BU75" s="941"/>
      <c r="BV75" s="941"/>
      <c r="BW75" s="941"/>
      <c r="BX75" s="941"/>
      <c r="BY75" s="941"/>
      <c r="BZ75" s="941"/>
      <c r="CA75" s="941"/>
      <c r="CB75" s="941"/>
      <c r="CC75" s="941"/>
      <c r="CD75" s="941"/>
      <c r="CE75" s="941"/>
      <c r="CF75" s="941"/>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1"/>
      <c r="DW75" s="932"/>
      <c r="DX75" s="932"/>
      <c r="DY75" s="932"/>
      <c r="DZ75" s="933"/>
      <c r="EA75" s="104"/>
    </row>
    <row r="76" spans="1:131" s="105" customFormat="1" ht="26.25" customHeight="1" x14ac:dyDescent="0.15">
      <c r="A76" s="119">
        <v>9</v>
      </c>
      <c r="B76" s="961" t="s">
        <v>355</v>
      </c>
      <c r="C76" s="962"/>
      <c r="D76" s="962"/>
      <c r="E76" s="962"/>
      <c r="F76" s="962"/>
      <c r="G76" s="962"/>
      <c r="H76" s="962"/>
      <c r="I76" s="962"/>
      <c r="J76" s="962"/>
      <c r="K76" s="962"/>
      <c r="L76" s="962"/>
      <c r="M76" s="962"/>
      <c r="N76" s="962"/>
      <c r="O76" s="962"/>
      <c r="P76" s="963"/>
      <c r="Q76" s="965">
        <v>9248</v>
      </c>
      <c r="R76" s="966"/>
      <c r="S76" s="966"/>
      <c r="T76" s="966"/>
      <c r="U76" s="967"/>
      <c r="V76" s="968">
        <v>8293</v>
      </c>
      <c r="W76" s="966"/>
      <c r="X76" s="966"/>
      <c r="Y76" s="966"/>
      <c r="Z76" s="967"/>
      <c r="AA76" s="968">
        <v>954</v>
      </c>
      <c r="AB76" s="966"/>
      <c r="AC76" s="966"/>
      <c r="AD76" s="966"/>
      <c r="AE76" s="967"/>
      <c r="AF76" s="968">
        <v>6202</v>
      </c>
      <c r="AG76" s="966"/>
      <c r="AH76" s="966"/>
      <c r="AI76" s="966"/>
      <c r="AJ76" s="967"/>
      <c r="AK76" s="968" t="s">
        <v>356</v>
      </c>
      <c r="AL76" s="966"/>
      <c r="AM76" s="966"/>
      <c r="AN76" s="966"/>
      <c r="AO76" s="967"/>
      <c r="AP76" s="968">
        <v>23616</v>
      </c>
      <c r="AQ76" s="966"/>
      <c r="AR76" s="966"/>
      <c r="AS76" s="966"/>
      <c r="AT76" s="967"/>
      <c r="AU76" s="968" t="s">
        <v>348</v>
      </c>
      <c r="AV76" s="966"/>
      <c r="AW76" s="966"/>
      <c r="AX76" s="966"/>
      <c r="AY76" s="967"/>
      <c r="AZ76" s="959"/>
      <c r="BA76" s="959"/>
      <c r="BB76" s="959"/>
      <c r="BC76" s="959"/>
      <c r="BD76" s="960"/>
      <c r="BE76" s="123"/>
      <c r="BF76" s="123"/>
      <c r="BG76" s="123"/>
      <c r="BH76" s="123"/>
      <c r="BI76" s="123"/>
      <c r="BJ76" s="123"/>
      <c r="BK76" s="123"/>
      <c r="BL76" s="123"/>
      <c r="BM76" s="123"/>
      <c r="BN76" s="123"/>
      <c r="BO76" s="123"/>
      <c r="BP76" s="123"/>
      <c r="BQ76" s="120">
        <v>70</v>
      </c>
      <c r="BR76" s="125"/>
      <c r="BS76" s="940"/>
      <c r="BT76" s="941"/>
      <c r="BU76" s="941"/>
      <c r="BV76" s="941"/>
      <c r="BW76" s="941"/>
      <c r="BX76" s="941"/>
      <c r="BY76" s="941"/>
      <c r="BZ76" s="941"/>
      <c r="CA76" s="941"/>
      <c r="CB76" s="941"/>
      <c r="CC76" s="941"/>
      <c r="CD76" s="941"/>
      <c r="CE76" s="941"/>
      <c r="CF76" s="941"/>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1"/>
      <c r="DW76" s="932"/>
      <c r="DX76" s="932"/>
      <c r="DY76" s="932"/>
      <c r="DZ76" s="933"/>
      <c r="EA76" s="104"/>
    </row>
    <row r="77" spans="1:131" s="105" customFormat="1" ht="26.25" customHeight="1" x14ac:dyDescent="0.15">
      <c r="A77" s="119">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123"/>
      <c r="BF77" s="123"/>
      <c r="BG77" s="123"/>
      <c r="BH77" s="123"/>
      <c r="BI77" s="123"/>
      <c r="BJ77" s="123"/>
      <c r="BK77" s="123"/>
      <c r="BL77" s="123"/>
      <c r="BM77" s="123"/>
      <c r="BN77" s="123"/>
      <c r="BO77" s="123"/>
      <c r="BP77" s="123"/>
      <c r="BQ77" s="120">
        <v>71</v>
      </c>
      <c r="BR77" s="125"/>
      <c r="BS77" s="940"/>
      <c r="BT77" s="941"/>
      <c r="BU77" s="941"/>
      <c r="BV77" s="941"/>
      <c r="BW77" s="941"/>
      <c r="BX77" s="941"/>
      <c r="BY77" s="941"/>
      <c r="BZ77" s="941"/>
      <c r="CA77" s="941"/>
      <c r="CB77" s="941"/>
      <c r="CC77" s="941"/>
      <c r="CD77" s="941"/>
      <c r="CE77" s="941"/>
      <c r="CF77" s="941"/>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1"/>
      <c r="DW77" s="932"/>
      <c r="DX77" s="932"/>
      <c r="DY77" s="932"/>
      <c r="DZ77" s="933"/>
      <c r="EA77" s="104"/>
    </row>
    <row r="78" spans="1:131" s="105" customFormat="1" ht="26.25" customHeight="1" x14ac:dyDescent="0.15">
      <c r="A78" s="119">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123"/>
      <c r="BF78" s="123"/>
      <c r="BG78" s="123"/>
      <c r="BH78" s="123"/>
      <c r="BI78" s="123"/>
      <c r="BJ78" s="126"/>
      <c r="BK78" s="126"/>
      <c r="BL78" s="126"/>
      <c r="BM78" s="126"/>
      <c r="BN78" s="126"/>
      <c r="BO78" s="123"/>
      <c r="BP78" s="123"/>
      <c r="BQ78" s="120">
        <v>72</v>
      </c>
      <c r="BR78" s="125"/>
      <c r="BS78" s="940"/>
      <c r="BT78" s="941"/>
      <c r="BU78" s="941"/>
      <c r="BV78" s="941"/>
      <c r="BW78" s="941"/>
      <c r="BX78" s="941"/>
      <c r="BY78" s="941"/>
      <c r="BZ78" s="941"/>
      <c r="CA78" s="941"/>
      <c r="CB78" s="941"/>
      <c r="CC78" s="941"/>
      <c r="CD78" s="941"/>
      <c r="CE78" s="941"/>
      <c r="CF78" s="941"/>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1"/>
      <c r="DW78" s="932"/>
      <c r="DX78" s="932"/>
      <c r="DY78" s="932"/>
      <c r="DZ78" s="933"/>
      <c r="EA78" s="104"/>
    </row>
    <row r="79" spans="1:131" s="105" customFormat="1" ht="26.25" customHeight="1" x14ac:dyDescent="0.15">
      <c r="A79" s="119">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123"/>
      <c r="BF79" s="123"/>
      <c r="BG79" s="123"/>
      <c r="BH79" s="123"/>
      <c r="BI79" s="123"/>
      <c r="BJ79" s="126"/>
      <c r="BK79" s="126"/>
      <c r="BL79" s="126"/>
      <c r="BM79" s="126"/>
      <c r="BN79" s="126"/>
      <c r="BO79" s="123"/>
      <c r="BP79" s="123"/>
      <c r="BQ79" s="120">
        <v>73</v>
      </c>
      <c r="BR79" s="125"/>
      <c r="BS79" s="940"/>
      <c r="BT79" s="941"/>
      <c r="BU79" s="941"/>
      <c r="BV79" s="941"/>
      <c r="BW79" s="941"/>
      <c r="BX79" s="941"/>
      <c r="BY79" s="941"/>
      <c r="BZ79" s="941"/>
      <c r="CA79" s="941"/>
      <c r="CB79" s="941"/>
      <c r="CC79" s="941"/>
      <c r="CD79" s="941"/>
      <c r="CE79" s="941"/>
      <c r="CF79" s="941"/>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1"/>
      <c r="DW79" s="932"/>
      <c r="DX79" s="932"/>
      <c r="DY79" s="932"/>
      <c r="DZ79" s="933"/>
      <c r="EA79" s="104"/>
    </row>
    <row r="80" spans="1:131" s="105" customFormat="1" ht="26.25" customHeight="1" x14ac:dyDescent="0.15">
      <c r="A80" s="119">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123"/>
      <c r="BF80" s="123"/>
      <c r="BG80" s="123"/>
      <c r="BH80" s="123"/>
      <c r="BI80" s="123"/>
      <c r="BJ80" s="123"/>
      <c r="BK80" s="123"/>
      <c r="BL80" s="123"/>
      <c r="BM80" s="123"/>
      <c r="BN80" s="123"/>
      <c r="BO80" s="123"/>
      <c r="BP80" s="123"/>
      <c r="BQ80" s="120">
        <v>74</v>
      </c>
      <c r="BR80" s="125"/>
      <c r="BS80" s="940"/>
      <c r="BT80" s="941"/>
      <c r="BU80" s="941"/>
      <c r="BV80" s="941"/>
      <c r="BW80" s="941"/>
      <c r="BX80" s="941"/>
      <c r="BY80" s="941"/>
      <c r="BZ80" s="941"/>
      <c r="CA80" s="941"/>
      <c r="CB80" s="941"/>
      <c r="CC80" s="941"/>
      <c r="CD80" s="941"/>
      <c r="CE80" s="941"/>
      <c r="CF80" s="941"/>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1"/>
      <c r="DW80" s="932"/>
      <c r="DX80" s="932"/>
      <c r="DY80" s="932"/>
      <c r="DZ80" s="933"/>
      <c r="EA80" s="104"/>
    </row>
    <row r="81" spans="1:131" s="105" customFormat="1" ht="26.25" customHeight="1" x14ac:dyDescent="0.15">
      <c r="A81" s="119">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123"/>
      <c r="BF81" s="123"/>
      <c r="BG81" s="123"/>
      <c r="BH81" s="123"/>
      <c r="BI81" s="123"/>
      <c r="BJ81" s="123"/>
      <c r="BK81" s="123"/>
      <c r="BL81" s="123"/>
      <c r="BM81" s="123"/>
      <c r="BN81" s="123"/>
      <c r="BO81" s="123"/>
      <c r="BP81" s="123"/>
      <c r="BQ81" s="120">
        <v>75</v>
      </c>
      <c r="BR81" s="125"/>
      <c r="BS81" s="940"/>
      <c r="BT81" s="941"/>
      <c r="BU81" s="941"/>
      <c r="BV81" s="941"/>
      <c r="BW81" s="941"/>
      <c r="BX81" s="941"/>
      <c r="BY81" s="941"/>
      <c r="BZ81" s="941"/>
      <c r="CA81" s="941"/>
      <c r="CB81" s="941"/>
      <c r="CC81" s="941"/>
      <c r="CD81" s="941"/>
      <c r="CE81" s="941"/>
      <c r="CF81" s="941"/>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1"/>
      <c r="DW81" s="932"/>
      <c r="DX81" s="932"/>
      <c r="DY81" s="932"/>
      <c r="DZ81" s="933"/>
      <c r="EA81" s="104"/>
    </row>
    <row r="82" spans="1:131" s="105" customFormat="1" ht="26.25" customHeight="1" x14ac:dyDescent="0.15">
      <c r="A82" s="119">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123"/>
      <c r="BF82" s="123"/>
      <c r="BG82" s="123"/>
      <c r="BH82" s="123"/>
      <c r="BI82" s="123"/>
      <c r="BJ82" s="123"/>
      <c r="BK82" s="123"/>
      <c r="BL82" s="123"/>
      <c r="BM82" s="123"/>
      <c r="BN82" s="123"/>
      <c r="BO82" s="123"/>
      <c r="BP82" s="123"/>
      <c r="BQ82" s="120">
        <v>76</v>
      </c>
      <c r="BR82" s="125"/>
      <c r="BS82" s="940"/>
      <c r="BT82" s="941"/>
      <c r="BU82" s="941"/>
      <c r="BV82" s="941"/>
      <c r="BW82" s="941"/>
      <c r="BX82" s="941"/>
      <c r="BY82" s="941"/>
      <c r="BZ82" s="941"/>
      <c r="CA82" s="941"/>
      <c r="CB82" s="941"/>
      <c r="CC82" s="941"/>
      <c r="CD82" s="941"/>
      <c r="CE82" s="941"/>
      <c r="CF82" s="941"/>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1"/>
      <c r="DW82" s="932"/>
      <c r="DX82" s="932"/>
      <c r="DY82" s="932"/>
      <c r="DZ82" s="933"/>
      <c r="EA82" s="104"/>
    </row>
    <row r="83" spans="1:131" s="105" customFormat="1" ht="26.25" customHeight="1" x14ac:dyDescent="0.15">
      <c r="A83" s="119">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123"/>
      <c r="BF83" s="123"/>
      <c r="BG83" s="123"/>
      <c r="BH83" s="123"/>
      <c r="BI83" s="123"/>
      <c r="BJ83" s="123"/>
      <c r="BK83" s="123"/>
      <c r="BL83" s="123"/>
      <c r="BM83" s="123"/>
      <c r="BN83" s="123"/>
      <c r="BO83" s="123"/>
      <c r="BP83" s="123"/>
      <c r="BQ83" s="120">
        <v>77</v>
      </c>
      <c r="BR83" s="125"/>
      <c r="BS83" s="940"/>
      <c r="BT83" s="941"/>
      <c r="BU83" s="941"/>
      <c r="BV83" s="941"/>
      <c r="BW83" s="941"/>
      <c r="BX83" s="941"/>
      <c r="BY83" s="941"/>
      <c r="BZ83" s="941"/>
      <c r="CA83" s="941"/>
      <c r="CB83" s="941"/>
      <c r="CC83" s="941"/>
      <c r="CD83" s="941"/>
      <c r="CE83" s="941"/>
      <c r="CF83" s="941"/>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1"/>
      <c r="DW83" s="932"/>
      <c r="DX83" s="932"/>
      <c r="DY83" s="932"/>
      <c r="DZ83" s="933"/>
      <c r="EA83" s="104"/>
    </row>
    <row r="84" spans="1:131" s="105" customFormat="1" ht="26.25" customHeight="1" x14ac:dyDescent="0.15">
      <c r="A84" s="119">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123"/>
      <c r="BF84" s="123"/>
      <c r="BG84" s="123"/>
      <c r="BH84" s="123"/>
      <c r="BI84" s="123"/>
      <c r="BJ84" s="123"/>
      <c r="BK84" s="123"/>
      <c r="BL84" s="123"/>
      <c r="BM84" s="123"/>
      <c r="BN84" s="123"/>
      <c r="BO84" s="123"/>
      <c r="BP84" s="123"/>
      <c r="BQ84" s="120">
        <v>78</v>
      </c>
      <c r="BR84" s="125"/>
      <c r="BS84" s="940"/>
      <c r="BT84" s="941"/>
      <c r="BU84" s="941"/>
      <c r="BV84" s="941"/>
      <c r="BW84" s="941"/>
      <c r="BX84" s="941"/>
      <c r="BY84" s="941"/>
      <c r="BZ84" s="941"/>
      <c r="CA84" s="941"/>
      <c r="CB84" s="941"/>
      <c r="CC84" s="941"/>
      <c r="CD84" s="941"/>
      <c r="CE84" s="941"/>
      <c r="CF84" s="941"/>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1"/>
      <c r="DW84" s="932"/>
      <c r="DX84" s="932"/>
      <c r="DY84" s="932"/>
      <c r="DZ84" s="933"/>
      <c r="EA84" s="104"/>
    </row>
    <row r="85" spans="1:131" s="105" customFormat="1" ht="26.25" customHeight="1" x14ac:dyDescent="0.15">
      <c r="A85" s="119">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123"/>
      <c r="BF85" s="123"/>
      <c r="BG85" s="123"/>
      <c r="BH85" s="123"/>
      <c r="BI85" s="123"/>
      <c r="BJ85" s="123"/>
      <c r="BK85" s="123"/>
      <c r="BL85" s="123"/>
      <c r="BM85" s="123"/>
      <c r="BN85" s="123"/>
      <c r="BO85" s="123"/>
      <c r="BP85" s="123"/>
      <c r="BQ85" s="120">
        <v>79</v>
      </c>
      <c r="BR85" s="125"/>
      <c r="BS85" s="940"/>
      <c r="BT85" s="941"/>
      <c r="BU85" s="941"/>
      <c r="BV85" s="941"/>
      <c r="BW85" s="941"/>
      <c r="BX85" s="941"/>
      <c r="BY85" s="941"/>
      <c r="BZ85" s="941"/>
      <c r="CA85" s="941"/>
      <c r="CB85" s="941"/>
      <c r="CC85" s="941"/>
      <c r="CD85" s="941"/>
      <c r="CE85" s="941"/>
      <c r="CF85" s="941"/>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1"/>
      <c r="DW85" s="932"/>
      <c r="DX85" s="932"/>
      <c r="DY85" s="932"/>
      <c r="DZ85" s="933"/>
      <c r="EA85" s="104"/>
    </row>
    <row r="86" spans="1:131" s="105" customFormat="1" ht="26.25" customHeight="1" x14ac:dyDescent="0.15">
      <c r="A86" s="119">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123"/>
      <c r="BF86" s="123"/>
      <c r="BG86" s="123"/>
      <c r="BH86" s="123"/>
      <c r="BI86" s="123"/>
      <c r="BJ86" s="123"/>
      <c r="BK86" s="123"/>
      <c r="BL86" s="123"/>
      <c r="BM86" s="123"/>
      <c r="BN86" s="123"/>
      <c r="BO86" s="123"/>
      <c r="BP86" s="123"/>
      <c r="BQ86" s="120">
        <v>80</v>
      </c>
      <c r="BR86" s="125"/>
      <c r="BS86" s="940"/>
      <c r="BT86" s="941"/>
      <c r="BU86" s="941"/>
      <c r="BV86" s="941"/>
      <c r="BW86" s="941"/>
      <c r="BX86" s="941"/>
      <c r="BY86" s="941"/>
      <c r="BZ86" s="941"/>
      <c r="CA86" s="941"/>
      <c r="CB86" s="941"/>
      <c r="CC86" s="941"/>
      <c r="CD86" s="941"/>
      <c r="CE86" s="941"/>
      <c r="CF86" s="941"/>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1"/>
      <c r="DW86" s="932"/>
      <c r="DX86" s="932"/>
      <c r="DY86" s="932"/>
      <c r="DZ86" s="933"/>
      <c r="EA86" s="104"/>
    </row>
    <row r="87" spans="1:131" s="105" customFormat="1" ht="26.25" customHeight="1" x14ac:dyDescent="0.15">
      <c r="A87" s="127">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123"/>
      <c r="BF87" s="123"/>
      <c r="BG87" s="123"/>
      <c r="BH87" s="123"/>
      <c r="BI87" s="123"/>
      <c r="BJ87" s="123"/>
      <c r="BK87" s="123"/>
      <c r="BL87" s="123"/>
      <c r="BM87" s="123"/>
      <c r="BN87" s="123"/>
      <c r="BO87" s="123"/>
      <c r="BP87" s="123"/>
      <c r="BQ87" s="120">
        <v>81</v>
      </c>
      <c r="BR87" s="125"/>
      <c r="BS87" s="940"/>
      <c r="BT87" s="941"/>
      <c r="BU87" s="941"/>
      <c r="BV87" s="941"/>
      <c r="BW87" s="941"/>
      <c r="BX87" s="941"/>
      <c r="BY87" s="941"/>
      <c r="BZ87" s="941"/>
      <c r="CA87" s="941"/>
      <c r="CB87" s="941"/>
      <c r="CC87" s="941"/>
      <c r="CD87" s="941"/>
      <c r="CE87" s="941"/>
      <c r="CF87" s="941"/>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1"/>
      <c r="DW87" s="932"/>
      <c r="DX87" s="932"/>
      <c r="DY87" s="932"/>
      <c r="DZ87" s="933"/>
      <c r="EA87" s="104"/>
    </row>
    <row r="88" spans="1:131" s="105" customFormat="1" ht="26.25" customHeight="1" thickBot="1" x14ac:dyDescent="0.2">
      <c r="A88" s="122" t="s">
        <v>323</v>
      </c>
      <c r="B88" s="934" t="s">
        <v>357</v>
      </c>
      <c r="C88" s="935"/>
      <c r="D88" s="935"/>
      <c r="E88" s="935"/>
      <c r="F88" s="935"/>
      <c r="G88" s="935"/>
      <c r="H88" s="935"/>
      <c r="I88" s="935"/>
      <c r="J88" s="935"/>
      <c r="K88" s="935"/>
      <c r="L88" s="935"/>
      <c r="M88" s="935"/>
      <c r="N88" s="935"/>
      <c r="O88" s="935"/>
      <c r="P88" s="936"/>
      <c r="Q88" s="949"/>
      <c r="R88" s="950"/>
      <c r="S88" s="950"/>
      <c r="T88" s="950"/>
      <c r="U88" s="950"/>
      <c r="V88" s="950"/>
      <c r="W88" s="950"/>
      <c r="X88" s="950"/>
      <c r="Y88" s="950"/>
      <c r="Z88" s="950"/>
      <c r="AA88" s="950"/>
      <c r="AB88" s="950"/>
      <c r="AC88" s="950"/>
      <c r="AD88" s="950"/>
      <c r="AE88" s="950"/>
      <c r="AF88" s="946">
        <v>14761</v>
      </c>
      <c r="AG88" s="946"/>
      <c r="AH88" s="946"/>
      <c r="AI88" s="946"/>
      <c r="AJ88" s="946"/>
      <c r="AK88" s="950"/>
      <c r="AL88" s="950"/>
      <c r="AM88" s="950"/>
      <c r="AN88" s="950"/>
      <c r="AO88" s="950"/>
      <c r="AP88" s="946">
        <v>37690</v>
      </c>
      <c r="AQ88" s="946"/>
      <c r="AR88" s="946"/>
      <c r="AS88" s="946"/>
      <c r="AT88" s="946"/>
      <c r="AU88" s="946">
        <v>910</v>
      </c>
      <c r="AV88" s="946"/>
      <c r="AW88" s="946"/>
      <c r="AX88" s="946"/>
      <c r="AY88" s="946"/>
      <c r="AZ88" s="947"/>
      <c r="BA88" s="947"/>
      <c r="BB88" s="947"/>
      <c r="BC88" s="947"/>
      <c r="BD88" s="948"/>
      <c r="BE88" s="123"/>
      <c r="BF88" s="123"/>
      <c r="BG88" s="123"/>
      <c r="BH88" s="123"/>
      <c r="BI88" s="123"/>
      <c r="BJ88" s="123"/>
      <c r="BK88" s="123"/>
      <c r="BL88" s="123"/>
      <c r="BM88" s="123"/>
      <c r="BN88" s="123"/>
      <c r="BO88" s="123"/>
      <c r="BP88" s="123"/>
      <c r="BQ88" s="120">
        <v>82</v>
      </c>
      <c r="BR88" s="125"/>
      <c r="BS88" s="940"/>
      <c r="BT88" s="941"/>
      <c r="BU88" s="941"/>
      <c r="BV88" s="941"/>
      <c r="BW88" s="941"/>
      <c r="BX88" s="941"/>
      <c r="BY88" s="941"/>
      <c r="BZ88" s="941"/>
      <c r="CA88" s="941"/>
      <c r="CB88" s="941"/>
      <c r="CC88" s="941"/>
      <c r="CD88" s="941"/>
      <c r="CE88" s="941"/>
      <c r="CF88" s="941"/>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1"/>
      <c r="DW88" s="932"/>
      <c r="DX88" s="932"/>
      <c r="DY88" s="932"/>
      <c r="DZ88" s="933"/>
      <c r="EA88" s="104"/>
    </row>
    <row r="89" spans="1:131" s="105" customFormat="1" ht="26.25" hidden="1" customHeight="1" x14ac:dyDescent="0.15">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940"/>
      <c r="BT89" s="941"/>
      <c r="BU89" s="941"/>
      <c r="BV89" s="941"/>
      <c r="BW89" s="941"/>
      <c r="BX89" s="941"/>
      <c r="BY89" s="941"/>
      <c r="BZ89" s="941"/>
      <c r="CA89" s="941"/>
      <c r="CB89" s="941"/>
      <c r="CC89" s="941"/>
      <c r="CD89" s="941"/>
      <c r="CE89" s="941"/>
      <c r="CF89" s="941"/>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1"/>
      <c r="DW89" s="932"/>
      <c r="DX89" s="932"/>
      <c r="DY89" s="932"/>
      <c r="DZ89" s="933"/>
      <c r="EA89" s="104"/>
    </row>
    <row r="90" spans="1:131" s="105" customFormat="1" ht="26.25" hidden="1" customHeight="1" x14ac:dyDescent="0.15">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940"/>
      <c r="BT90" s="941"/>
      <c r="BU90" s="941"/>
      <c r="BV90" s="941"/>
      <c r="BW90" s="941"/>
      <c r="BX90" s="941"/>
      <c r="BY90" s="941"/>
      <c r="BZ90" s="941"/>
      <c r="CA90" s="941"/>
      <c r="CB90" s="941"/>
      <c r="CC90" s="941"/>
      <c r="CD90" s="941"/>
      <c r="CE90" s="941"/>
      <c r="CF90" s="941"/>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1"/>
      <c r="DW90" s="932"/>
      <c r="DX90" s="932"/>
      <c r="DY90" s="932"/>
      <c r="DZ90" s="933"/>
      <c r="EA90" s="104"/>
    </row>
    <row r="91" spans="1:131" s="105" customFormat="1" ht="26.25" hidden="1" customHeight="1" x14ac:dyDescent="0.15">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940"/>
      <c r="BT91" s="941"/>
      <c r="BU91" s="941"/>
      <c r="BV91" s="941"/>
      <c r="BW91" s="941"/>
      <c r="BX91" s="941"/>
      <c r="BY91" s="941"/>
      <c r="BZ91" s="941"/>
      <c r="CA91" s="941"/>
      <c r="CB91" s="941"/>
      <c r="CC91" s="941"/>
      <c r="CD91" s="941"/>
      <c r="CE91" s="941"/>
      <c r="CF91" s="941"/>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1"/>
      <c r="DW91" s="932"/>
      <c r="DX91" s="932"/>
      <c r="DY91" s="932"/>
      <c r="DZ91" s="933"/>
      <c r="EA91" s="104"/>
    </row>
    <row r="92" spans="1:131" s="105" customFormat="1" ht="26.25" hidden="1" customHeight="1" x14ac:dyDescent="0.15">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940"/>
      <c r="BT92" s="941"/>
      <c r="BU92" s="941"/>
      <c r="BV92" s="941"/>
      <c r="BW92" s="941"/>
      <c r="BX92" s="941"/>
      <c r="BY92" s="941"/>
      <c r="BZ92" s="941"/>
      <c r="CA92" s="941"/>
      <c r="CB92" s="941"/>
      <c r="CC92" s="941"/>
      <c r="CD92" s="941"/>
      <c r="CE92" s="941"/>
      <c r="CF92" s="941"/>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1"/>
      <c r="DW92" s="932"/>
      <c r="DX92" s="932"/>
      <c r="DY92" s="932"/>
      <c r="DZ92" s="933"/>
      <c r="EA92" s="104"/>
    </row>
    <row r="93" spans="1:131" s="105" customFormat="1" ht="26.25" hidden="1" customHeight="1" x14ac:dyDescent="0.15">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940"/>
      <c r="BT93" s="941"/>
      <c r="BU93" s="941"/>
      <c r="BV93" s="941"/>
      <c r="BW93" s="941"/>
      <c r="BX93" s="941"/>
      <c r="BY93" s="941"/>
      <c r="BZ93" s="941"/>
      <c r="CA93" s="941"/>
      <c r="CB93" s="941"/>
      <c r="CC93" s="941"/>
      <c r="CD93" s="941"/>
      <c r="CE93" s="941"/>
      <c r="CF93" s="941"/>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1"/>
      <c r="DW93" s="932"/>
      <c r="DX93" s="932"/>
      <c r="DY93" s="932"/>
      <c r="DZ93" s="933"/>
      <c r="EA93" s="104"/>
    </row>
    <row r="94" spans="1:131" s="105" customFormat="1" ht="26.25" hidden="1" customHeight="1" x14ac:dyDescent="0.15">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940"/>
      <c r="BT94" s="941"/>
      <c r="BU94" s="941"/>
      <c r="BV94" s="941"/>
      <c r="BW94" s="941"/>
      <c r="BX94" s="941"/>
      <c r="BY94" s="941"/>
      <c r="BZ94" s="941"/>
      <c r="CA94" s="941"/>
      <c r="CB94" s="941"/>
      <c r="CC94" s="941"/>
      <c r="CD94" s="941"/>
      <c r="CE94" s="941"/>
      <c r="CF94" s="941"/>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1"/>
      <c r="DW94" s="932"/>
      <c r="DX94" s="932"/>
      <c r="DY94" s="932"/>
      <c r="DZ94" s="933"/>
      <c r="EA94" s="104"/>
    </row>
    <row r="95" spans="1:131" s="105" customFormat="1" ht="26.25" hidden="1" customHeight="1" x14ac:dyDescent="0.15">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940"/>
      <c r="BT95" s="941"/>
      <c r="BU95" s="941"/>
      <c r="BV95" s="941"/>
      <c r="BW95" s="941"/>
      <c r="BX95" s="941"/>
      <c r="BY95" s="941"/>
      <c r="BZ95" s="941"/>
      <c r="CA95" s="941"/>
      <c r="CB95" s="941"/>
      <c r="CC95" s="941"/>
      <c r="CD95" s="941"/>
      <c r="CE95" s="941"/>
      <c r="CF95" s="941"/>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1"/>
      <c r="DW95" s="932"/>
      <c r="DX95" s="932"/>
      <c r="DY95" s="932"/>
      <c r="DZ95" s="933"/>
      <c r="EA95" s="104"/>
    </row>
    <row r="96" spans="1:131" s="105" customFormat="1" ht="26.25" hidden="1" customHeight="1" x14ac:dyDescent="0.15">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940"/>
      <c r="BT96" s="941"/>
      <c r="BU96" s="941"/>
      <c r="BV96" s="941"/>
      <c r="BW96" s="941"/>
      <c r="BX96" s="941"/>
      <c r="BY96" s="941"/>
      <c r="BZ96" s="941"/>
      <c r="CA96" s="941"/>
      <c r="CB96" s="941"/>
      <c r="CC96" s="941"/>
      <c r="CD96" s="941"/>
      <c r="CE96" s="941"/>
      <c r="CF96" s="941"/>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1"/>
      <c r="DW96" s="932"/>
      <c r="DX96" s="932"/>
      <c r="DY96" s="932"/>
      <c r="DZ96" s="933"/>
      <c r="EA96" s="104"/>
    </row>
    <row r="97" spans="1:131" s="105" customFormat="1" ht="26.25" hidden="1" customHeight="1" x14ac:dyDescent="0.15">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940"/>
      <c r="BT97" s="941"/>
      <c r="BU97" s="941"/>
      <c r="BV97" s="941"/>
      <c r="BW97" s="941"/>
      <c r="BX97" s="941"/>
      <c r="BY97" s="941"/>
      <c r="BZ97" s="941"/>
      <c r="CA97" s="941"/>
      <c r="CB97" s="941"/>
      <c r="CC97" s="941"/>
      <c r="CD97" s="941"/>
      <c r="CE97" s="941"/>
      <c r="CF97" s="941"/>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1"/>
      <c r="DW97" s="932"/>
      <c r="DX97" s="932"/>
      <c r="DY97" s="932"/>
      <c r="DZ97" s="933"/>
      <c r="EA97" s="104"/>
    </row>
    <row r="98" spans="1:131" s="105" customFormat="1" ht="26.25" hidden="1" customHeight="1" x14ac:dyDescent="0.15">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940"/>
      <c r="BT98" s="941"/>
      <c r="BU98" s="941"/>
      <c r="BV98" s="941"/>
      <c r="BW98" s="941"/>
      <c r="BX98" s="941"/>
      <c r="BY98" s="941"/>
      <c r="BZ98" s="941"/>
      <c r="CA98" s="941"/>
      <c r="CB98" s="941"/>
      <c r="CC98" s="941"/>
      <c r="CD98" s="941"/>
      <c r="CE98" s="941"/>
      <c r="CF98" s="941"/>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1"/>
      <c r="DW98" s="932"/>
      <c r="DX98" s="932"/>
      <c r="DY98" s="932"/>
      <c r="DZ98" s="933"/>
      <c r="EA98" s="104"/>
    </row>
    <row r="99" spans="1:131" s="105" customFormat="1" ht="26.25" hidden="1" customHeight="1" x14ac:dyDescent="0.15">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940"/>
      <c r="BT99" s="941"/>
      <c r="BU99" s="941"/>
      <c r="BV99" s="941"/>
      <c r="BW99" s="941"/>
      <c r="BX99" s="941"/>
      <c r="BY99" s="941"/>
      <c r="BZ99" s="941"/>
      <c r="CA99" s="941"/>
      <c r="CB99" s="941"/>
      <c r="CC99" s="941"/>
      <c r="CD99" s="941"/>
      <c r="CE99" s="941"/>
      <c r="CF99" s="941"/>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1"/>
      <c r="DW99" s="932"/>
      <c r="DX99" s="932"/>
      <c r="DY99" s="932"/>
      <c r="DZ99" s="933"/>
      <c r="EA99" s="104"/>
    </row>
    <row r="100" spans="1:131" s="105" customFormat="1" ht="26.25" hidden="1" customHeight="1" x14ac:dyDescent="0.15">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940"/>
      <c r="BT100" s="941"/>
      <c r="BU100" s="941"/>
      <c r="BV100" s="941"/>
      <c r="BW100" s="941"/>
      <c r="BX100" s="941"/>
      <c r="BY100" s="941"/>
      <c r="BZ100" s="941"/>
      <c r="CA100" s="941"/>
      <c r="CB100" s="941"/>
      <c r="CC100" s="941"/>
      <c r="CD100" s="941"/>
      <c r="CE100" s="941"/>
      <c r="CF100" s="941"/>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1"/>
      <c r="DW100" s="932"/>
      <c r="DX100" s="932"/>
      <c r="DY100" s="932"/>
      <c r="DZ100" s="933"/>
      <c r="EA100" s="104"/>
    </row>
    <row r="101" spans="1:131" s="105" customFormat="1" ht="26.25" hidden="1" customHeight="1" x14ac:dyDescent="0.15">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940"/>
      <c r="BT101" s="941"/>
      <c r="BU101" s="941"/>
      <c r="BV101" s="941"/>
      <c r="BW101" s="941"/>
      <c r="BX101" s="941"/>
      <c r="BY101" s="941"/>
      <c r="BZ101" s="941"/>
      <c r="CA101" s="941"/>
      <c r="CB101" s="941"/>
      <c r="CC101" s="941"/>
      <c r="CD101" s="941"/>
      <c r="CE101" s="941"/>
      <c r="CF101" s="941"/>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1"/>
      <c r="DW101" s="932"/>
      <c r="DX101" s="932"/>
      <c r="DY101" s="932"/>
      <c r="DZ101" s="933"/>
      <c r="EA101" s="104"/>
    </row>
    <row r="102" spans="1:131" s="105" customFormat="1" ht="26.25" customHeight="1" thickBot="1" x14ac:dyDescent="0.2">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323</v>
      </c>
      <c r="BR102" s="934" t="s">
        <v>358</v>
      </c>
      <c r="BS102" s="935"/>
      <c r="BT102" s="935"/>
      <c r="BU102" s="935"/>
      <c r="BV102" s="935"/>
      <c r="BW102" s="935"/>
      <c r="BX102" s="935"/>
      <c r="BY102" s="935"/>
      <c r="BZ102" s="935"/>
      <c r="CA102" s="935"/>
      <c r="CB102" s="935"/>
      <c r="CC102" s="935"/>
      <c r="CD102" s="935"/>
      <c r="CE102" s="935"/>
      <c r="CF102" s="935"/>
      <c r="CG102" s="936"/>
      <c r="CH102" s="937"/>
      <c r="CI102" s="938"/>
      <c r="CJ102" s="938"/>
      <c r="CK102" s="938"/>
      <c r="CL102" s="939"/>
      <c r="CM102" s="937"/>
      <c r="CN102" s="938"/>
      <c r="CO102" s="938"/>
      <c r="CP102" s="938"/>
      <c r="CQ102" s="939"/>
      <c r="CR102" s="923">
        <v>5</v>
      </c>
      <c r="CS102" s="924"/>
      <c r="CT102" s="924"/>
      <c r="CU102" s="924"/>
      <c r="CV102" s="925"/>
      <c r="CW102" s="923" t="s">
        <v>321</v>
      </c>
      <c r="CX102" s="924"/>
      <c r="CY102" s="924"/>
      <c r="CZ102" s="924"/>
      <c r="DA102" s="925"/>
      <c r="DB102" s="923" t="s">
        <v>321</v>
      </c>
      <c r="DC102" s="924"/>
      <c r="DD102" s="924"/>
      <c r="DE102" s="924"/>
      <c r="DF102" s="925"/>
      <c r="DG102" s="923" t="s">
        <v>321</v>
      </c>
      <c r="DH102" s="924"/>
      <c r="DI102" s="924"/>
      <c r="DJ102" s="924"/>
      <c r="DK102" s="925"/>
      <c r="DL102" s="923" t="s">
        <v>321</v>
      </c>
      <c r="DM102" s="924"/>
      <c r="DN102" s="924"/>
      <c r="DO102" s="924"/>
      <c r="DP102" s="925"/>
      <c r="DQ102" s="923" t="s">
        <v>321</v>
      </c>
      <c r="DR102" s="924"/>
      <c r="DS102" s="924"/>
      <c r="DT102" s="924"/>
      <c r="DU102" s="925"/>
      <c r="DV102" s="923" t="s">
        <v>321</v>
      </c>
      <c r="DW102" s="924"/>
      <c r="DX102" s="924"/>
      <c r="DY102" s="924"/>
      <c r="DZ102" s="925"/>
      <c r="EA102" s="104"/>
    </row>
    <row r="103" spans="1:131" s="105" customFormat="1" ht="26.25" customHeight="1" x14ac:dyDescent="0.15">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26" t="s">
        <v>359</v>
      </c>
      <c r="BR103" s="926"/>
      <c r="BS103" s="926"/>
      <c r="BT103" s="926"/>
      <c r="BU103" s="926"/>
      <c r="BV103" s="926"/>
      <c r="BW103" s="926"/>
      <c r="BX103" s="926"/>
      <c r="BY103" s="926"/>
      <c r="BZ103" s="926"/>
      <c r="CA103" s="926"/>
      <c r="CB103" s="926"/>
      <c r="CC103" s="926"/>
      <c r="CD103" s="926"/>
      <c r="CE103" s="926"/>
      <c r="CF103" s="926"/>
      <c r="CG103" s="926"/>
      <c r="CH103" s="926"/>
      <c r="CI103" s="926"/>
      <c r="CJ103" s="926"/>
      <c r="CK103" s="926"/>
      <c r="CL103" s="926"/>
      <c r="CM103" s="926"/>
      <c r="CN103" s="926"/>
      <c r="CO103" s="926"/>
      <c r="CP103" s="926"/>
      <c r="CQ103" s="926"/>
      <c r="CR103" s="926"/>
      <c r="CS103" s="926"/>
      <c r="CT103" s="926"/>
      <c r="CU103" s="926"/>
      <c r="CV103" s="926"/>
      <c r="CW103" s="926"/>
      <c r="CX103" s="926"/>
      <c r="CY103" s="926"/>
      <c r="CZ103" s="926"/>
      <c r="DA103" s="926"/>
      <c r="DB103" s="926"/>
      <c r="DC103" s="926"/>
      <c r="DD103" s="926"/>
      <c r="DE103" s="926"/>
      <c r="DF103" s="926"/>
      <c r="DG103" s="926"/>
      <c r="DH103" s="926"/>
      <c r="DI103" s="926"/>
      <c r="DJ103" s="926"/>
      <c r="DK103" s="926"/>
      <c r="DL103" s="926"/>
      <c r="DM103" s="926"/>
      <c r="DN103" s="926"/>
      <c r="DO103" s="926"/>
      <c r="DP103" s="926"/>
      <c r="DQ103" s="926"/>
      <c r="DR103" s="926"/>
      <c r="DS103" s="926"/>
      <c r="DT103" s="926"/>
      <c r="DU103" s="926"/>
      <c r="DV103" s="926"/>
      <c r="DW103" s="926"/>
      <c r="DX103" s="926"/>
      <c r="DY103" s="926"/>
      <c r="DZ103" s="926"/>
      <c r="EA103" s="104"/>
    </row>
    <row r="104" spans="1:131" s="105" customFormat="1" ht="26.25" customHeight="1" x14ac:dyDescent="0.15">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27" t="s">
        <v>360</v>
      </c>
      <c r="BR104" s="927"/>
      <c r="BS104" s="927"/>
      <c r="BT104" s="927"/>
      <c r="BU104" s="927"/>
      <c r="BV104" s="927"/>
      <c r="BW104" s="927"/>
      <c r="BX104" s="927"/>
      <c r="BY104" s="927"/>
      <c r="BZ104" s="927"/>
      <c r="CA104" s="927"/>
      <c r="CB104" s="927"/>
      <c r="CC104" s="927"/>
      <c r="CD104" s="927"/>
      <c r="CE104" s="927"/>
      <c r="CF104" s="927"/>
      <c r="CG104" s="927"/>
      <c r="CH104" s="927"/>
      <c r="CI104" s="927"/>
      <c r="CJ104" s="927"/>
      <c r="CK104" s="927"/>
      <c r="CL104" s="927"/>
      <c r="CM104" s="927"/>
      <c r="CN104" s="927"/>
      <c r="CO104" s="927"/>
      <c r="CP104" s="927"/>
      <c r="CQ104" s="927"/>
      <c r="CR104" s="927"/>
      <c r="CS104" s="927"/>
      <c r="CT104" s="927"/>
      <c r="CU104" s="927"/>
      <c r="CV104" s="927"/>
      <c r="CW104" s="927"/>
      <c r="CX104" s="927"/>
      <c r="CY104" s="927"/>
      <c r="CZ104" s="927"/>
      <c r="DA104" s="927"/>
      <c r="DB104" s="927"/>
      <c r="DC104" s="927"/>
      <c r="DD104" s="927"/>
      <c r="DE104" s="927"/>
      <c r="DF104" s="927"/>
      <c r="DG104" s="927"/>
      <c r="DH104" s="927"/>
      <c r="DI104" s="927"/>
      <c r="DJ104" s="927"/>
      <c r="DK104" s="927"/>
      <c r="DL104" s="927"/>
      <c r="DM104" s="927"/>
      <c r="DN104" s="927"/>
      <c r="DO104" s="927"/>
      <c r="DP104" s="927"/>
      <c r="DQ104" s="927"/>
      <c r="DR104" s="927"/>
      <c r="DS104" s="927"/>
      <c r="DT104" s="927"/>
      <c r="DU104" s="927"/>
      <c r="DV104" s="927"/>
      <c r="DW104" s="927"/>
      <c r="DX104" s="927"/>
      <c r="DY104" s="927"/>
      <c r="DZ104" s="927"/>
      <c r="EA104" s="104"/>
    </row>
    <row r="105" spans="1:131" s="105" customFormat="1" ht="11.25" customHeight="1" x14ac:dyDescent="0.15">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x14ac:dyDescent="0.15">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x14ac:dyDescent="0.2">
      <c r="A107" s="133" t="s">
        <v>361</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362</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x14ac:dyDescent="0.15">
      <c r="A108" s="928" t="s">
        <v>363</v>
      </c>
      <c r="B108" s="929"/>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30"/>
      <c r="AU108" s="928" t="s">
        <v>364</v>
      </c>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929"/>
      <c r="CO108" s="929"/>
      <c r="CP108" s="929"/>
      <c r="CQ108" s="929"/>
      <c r="CR108" s="929"/>
      <c r="CS108" s="929"/>
      <c r="CT108" s="929"/>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929"/>
      <c r="DP108" s="929"/>
      <c r="DQ108" s="929"/>
      <c r="DR108" s="929"/>
      <c r="DS108" s="929"/>
      <c r="DT108" s="929"/>
      <c r="DU108" s="929"/>
      <c r="DV108" s="929"/>
      <c r="DW108" s="929"/>
      <c r="DX108" s="929"/>
      <c r="DY108" s="929"/>
      <c r="DZ108" s="930"/>
    </row>
    <row r="109" spans="1:131" s="104" customFormat="1" ht="26.25" customHeight="1" x14ac:dyDescent="0.15">
      <c r="A109" s="883" t="s">
        <v>365</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6" t="s">
        <v>366</v>
      </c>
      <c r="AB109" s="884"/>
      <c r="AC109" s="884"/>
      <c r="AD109" s="884"/>
      <c r="AE109" s="885"/>
      <c r="AF109" s="886" t="s">
        <v>241</v>
      </c>
      <c r="AG109" s="884"/>
      <c r="AH109" s="884"/>
      <c r="AI109" s="884"/>
      <c r="AJ109" s="885"/>
      <c r="AK109" s="886" t="s">
        <v>240</v>
      </c>
      <c r="AL109" s="884"/>
      <c r="AM109" s="884"/>
      <c r="AN109" s="884"/>
      <c r="AO109" s="885"/>
      <c r="AP109" s="886" t="s">
        <v>367</v>
      </c>
      <c r="AQ109" s="884"/>
      <c r="AR109" s="884"/>
      <c r="AS109" s="884"/>
      <c r="AT109" s="915"/>
      <c r="AU109" s="883" t="s">
        <v>365</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6" t="s">
        <v>366</v>
      </c>
      <c r="BR109" s="884"/>
      <c r="BS109" s="884"/>
      <c r="BT109" s="884"/>
      <c r="BU109" s="885"/>
      <c r="BV109" s="886" t="s">
        <v>241</v>
      </c>
      <c r="BW109" s="884"/>
      <c r="BX109" s="884"/>
      <c r="BY109" s="884"/>
      <c r="BZ109" s="885"/>
      <c r="CA109" s="886" t="s">
        <v>240</v>
      </c>
      <c r="CB109" s="884"/>
      <c r="CC109" s="884"/>
      <c r="CD109" s="884"/>
      <c r="CE109" s="885"/>
      <c r="CF109" s="922" t="s">
        <v>367</v>
      </c>
      <c r="CG109" s="922"/>
      <c r="CH109" s="922"/>
      <c r="CI109" s="922"/>
      <c r="CJ109" s="922"/>
      <c r="CK109" s="886" t="s">
        <v>368</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6" t="s">
        <v>366</v>
      </c>
      <c r="DH109" s="884"/>
      <c r="DI109" s="884"/>
      <c r="DJ109" s="884"/>
      <c r="DK109" s="885"/>
      <c r="DL109" s="886" t="s">
        <v>241</v>
      </c>
      <c r="DM109" s="884"/>
      <c r="DN109" s="884"/>
      <c r="DO109" s="884"/>
      <c r="DP109" s="885"/>
      <c r="DQ109" s="886" t="s">
        <v>240</v>
      </c>
      <c r="DR109" s="884"/>
      <c r="DS109" s="884"/>
      <c r="DT109" s="884"/>
      <c r="DU109" s="885"/>
      <c r="DV109" s="886" t="s">
        <v>367</v>
      </c>
      <c r="DW109" s="884"/>
      <c r="DX109" s="884"/>
      <c r="DY109" s="884"/>
      <c r="DZ109" s="915"/>
    </row>
    <row r="110" spans="1:131" s="104" customFormat="1" ht="26.25" customHeight="1" x14ac:dyDescent="0.15">
      <c r="A110" s="788" t="s">
        <v>369</v>
      </c>
      <c r="B110" s="789"/>
      <c r="C110" s="789"/>
      <c r="D110" s="789"/>
      <c r="E110" s="789"/>
      <c r="F110" s="789"/>
      <c r="G110" s="789"/>
      <c r="H110" s="789"/>
      <c r="I110" s="789"/>
      <c r="J110" s="789"/>
      <c r="K110" s="789"/>
      <c r="L110" s="789"/>
      <c r="M110" s="789"/>
      <c r="N110" s="789"/>
      <c r="O110" s="789"/>
      <c r="P110" s="789"/>
      <c r="Q110" s="789"/>
      <c r="R110" s="789"/>
      <c r="S110" s="789"/>
      <c r="T110" s="789"/>
      <c r="U110" s="789"/>
      <c r="V110" s="789"/>
      <c r="W110" s="789"/>
      <c r="X110" s="789"/>
      <c r="Y110" s="789"/>
      <c r="Z110" s="790"/>
      <c r="AA110" s="876">
        <v>436643</v>
      </c>
      <c r="AB110" s="877"/>
      <c r="AC110" s="877"/>
      <c r="AD110" s="877"/>
      <c r="AE110" s="878"/>
      <c r="AF110" s="879">
        <v>419128</v>
      </c>
      <c r="AG110" s="877"/>
      <c r="AH110" s="877"/>
      <c r="AI110" s="877"/>
      <c r="AJ110" s="878"/>
      <c r="AK110" s="879">
        <v>359306</v>
      </c>
      <c r="AL110" s="877"/>
      <c r="AM110" s="877"/>
      <c r="AN110" s="877"/>
      <c r="AO110" s="878"/>
      <c r="AP110" s="880">
        <v>13</v>
      </c>
      <c r="AQ110" s="881"/>
      <c r="AR110" s="881"/>
      <c r="AS110" s="881"/>
      <c r="AT110" s="882"/>
      <c r="AU110" s="916" t="s">
        <v>370</v>
      </c>
      <c r="AV110" s="917"/>
      <c r="AW110" s="917"/>
      <c r="AX110" s="917"/>
      <c r="AY110" s="917"/>
      <c r="AZ110" s="842" t="s">
        <v>371</v>
      </c>
      <c r="BA110" s="789"/>
      <c r="BB110" s="789"/>
      <c r="BC110" s="789"/>
      <c r="BD110" s="789"/>
      <c r="BE110" s="789"/>
      <c r="BF110" s="789"/>
      <c r="BG110" s="789"/>
      <c r="BH110" s="789"/>
      <c r="BI110" s="789"/>
      <c r="BJ110" s="789"/>
      <c r="BK110" s="789"/>
      <c r="BL110" s="789"/>
      <c r="BM110" s="789"/>
      <c r="BN110" s="789"/>
      <c r="BO110" s="789"/>
      <c r="BP110" s="790"/>
      <c r="BQ110" s="843">
        <v>4784262</v>
      </c>
      <c r="BR110" s="824"/>
      <c r="BS110" s="824"/>
      <c r="BT110" s="824"/>
      <c r="BU110" s="824"/>
      <c r="BV110" s="824">
        <v>4249297</v>
      </c>
      <c r="BW110" s="824"/>
      <c r="BX110" s="824"/>
      <c r="BY110" s="824"/>
      <c r="BZ110" s="824"/>
      <c r="CA110" s="824">
        <v>4293786</v>
      </c>
      <c r="CB110" s="824"/>
      <c r="CC110" s="824"/>
      <c r="CD110" s="824"/>
      <c r="CE110" s="824"/>
      <c r="CF110" s="848">
        <v>155.4</v>
      </c>
      <c r="CG110" s="849"/>
      <c r="CH110" s="849"/>
      <c r="CI110" s="849"/>
      <c r="CJ110" s="849"/>
      <c r="CK110" s="912" t="s">
        <v>372</v>
      </c>
      <c r="CL110" s="798"/>
      <c r="CM110" s="873" t="s">
        <v>373</v>
      </c>
      <c r="CN110" s="874"/>
      <c r="CO110" s="874"/>
      <c r="CP110" s="874"/>
      <c r="CQ110" s="874"/>
      <c r="CR110" s="874"/>
      <c r="CS110" s="874"/>
      <c r="CT110" s="874"/>
      <c r="CU110" s="874"/>
      <c r="CV110" s="874"/>
      <c r="CW110" s="874"/>
      <c r="CX110" s="874"/>
      <c r="CY110" s="874"/>
      <c r="CZ110" s="874"/>
      <c r="DA110" s="874"/>
      <c r="DB110" s="874"/>
      <c r="DC110" s="874"/>
      <c r="DD110" s="874"/>
      <c r="DE110" s="874"/>
      <c r="DF110" s="875"/>
      <c r="DG110" s="843" t="s">
        <v>325</v>
      </c>
      <c r="DH110" s="824"/>
      <c r="DI110" s="824"/>
      <c r="DJ110" s="824"/>
      <c r="DK110" s="824"/>
      <c r="DL110" s="824" t="s">
        <v>325</v>
      </c>
      <c r="DM110" s="824"/>
      <c r="DN110" s="824"/>
      <c r="DO110" s="824"/>
      <c r="DP110" s="824"/>
      <c r="DQ110" s="824" t="s">
        <v>325</v>
      </c>
      <c r="DR110" s="824"/>
      <c r="DS110" s="824"/>
      <c r="DT110" s="824"/>
      <c r="DU110" s="824"/>
      <c r="DV110" s="825" t="s">
        <v>325</v>
      </c>
      <c r="DW110" s="825"/>
      <c r="DX110" s="825"/>
      <c r="DY110" s="825"/>
      <c r="DZ110" s="826"/>
    </row>
    <row r="111" spans="1:131" s="104" customFormat="1" ht="26.25" customHeight="1" x14ac:dyDescent="0.15">
      <c r="A111" s="753" t="s">
        <v>374</v>
      </c>
      <c r="B111" s="754"/>
      <c r="C111" s="754"/>
      <c r="D111" s="754"/>
      <c r="E111" s="754"/>
      <c r="F111" s="754"/>
      <c r="G111" s="754"/>
      <c r="H111" s="754"/>
      <c r="I111" s="754"/>
      <c r="J111" s="754"/>
      <c r="K111" s="754"/>
      <c r="L111" s="754"/>
      <c r="M111" s="754"/>
      <c r="N111" s="754"/>
      <c r="O111" s="754"/>
      <c r="P111" s="754"/>
      <c r="Q111" s="754"/>
      <c r="R111" s="754"/>
      <c r="S111" s="754"/>
      <c r="T111" s="754"/>
      <c r="U111" s="754"/>
      <c r="V111" s="754"/>
      <c r="W111" s="754"/>
      <c r="X111" s="754"/>
      <c r="Y111" s="754"/>
      <c r="Z111" s="911"/>
      <c r="AA111" s="904" t="s">
        <v>325</v>
      </c>
      <c r="AB111" s="905"/>
      <c r="AC111" s="905"/>
      <c r="AD111" s="905"/>
      <c r="AE111" s="906"/>
      <c r="AF111" s="907" t="s">
        <v>325</v>
      </c>
      <c r="AG111" s="905"/>
      <c r="AH111" s="905"/>
      <c r="AI111" s="905"/>
      <c r="AJ111" s="906"/>
      <c r="AK111" s="907" t="s">
        <v>325</v>
      </c>
      <c r="AL111" s="905"/>
      <c r="AM111" s="905"/>
      <c r="AN111" s="905"/>
      <c r="AO111" s="906"/>
      <c r="AP111" s="908" t="s">
        <v>325</v>
      </c>
      <c r="AQ111" s="909"/>
      <c r="AR111" s="909"/>
      <c r="AS111" s="909"/>
      <c r="AT111" s="910"/>
      <c r="AU111" s="918"/>
      <c r="AV111" s="919"/>
      <c r="AW111" s="919"/>
      <c r="AX111" s="919"/>
      <c r="AY111" s="919"/>
      <c r="AZ111" s="796" t="s">
        <v>375</v>
      </c>
      <c r="BA111" s="729"/>
      <c r="BB111" s="729"/>
      <c r="BC111" s="729"/>
      <c r="BD111" s="729"/>
      <c r="BE111" s="729"/>
      <c r="BF111" s="729"/>
      <c r="BG111" s="729"/>
      <c r="BH111" s="729"/>
      <c r="BI111" s="729"/>
      <c r="BJ111" s="729"/>
      <c r="BK111" s="729"/>
      <c r="BL111" s="729"/>
      <c r="BM111" s="729"/>
      <c r="BN111" s="729"/>
      <c r="BO111" s="729"/>
      <c r="BP111" s="730"/>
      <c r="BQ111" s="768">
        <v>56481</v>
      </c>
      <c r="BR111" s="769"/>
      <c r="BS111" s="769"/>
      <c r="BT111" s="769"/>
      <c r="BU111" s="769"/>
      <c r="BV111" s="769">
        <v>42819</v>
      </c>
      <c r="BW111" s="769"/>
      <c r="BX111" s="769"/>
      <c r="BY111" s="769"/>
      <c r="BZ111" s="769"/>
      <c r="CA111" s="769">
        <v>28856</v>
      </c>
      <c r="CB111" s="769"/>
      <c r="CC111" s="769"/>
      <c r="CD111" s="769"/>
      <c r="CE111" s="769"/>
      <c r="CF111" s="857">
        <v>1</v>
      </c>
      <c r="CG111" s="858"/>
      <c r="CH111" s="858"/>
      <c r="CI111" s="858"/>
      <c r="CJ111" s="858"/>
      <c r="CK111" s="913"/>
      <c r="CL111" s="800"/>
      <c r="CM111" s="803" t="s">
        <v>376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68" t="s">
        <v>325</v>
      </c>
      <c r="DH111" s="769"/>
      <c r="DI111" s="769"/>
      <c r="DJ111" s="769"/>
      <c r="DK111" s="769"/>
      <c r="DL111" s="769" t="s">
        <v>325</v>
      </c>
      <c r="DM111" s="769"/>
      <c r="DN111" s="769"/>
      <c r="DO111" s="769"/>
      <c r="DP111" s="769"/>
      <c r="DQ111" s="769" t="s">
        <v>325</v>
      </c>
      <c r="DR111" s="769"/>
      <c r="DS111" s="769"/>
      <c r="DT111" s="769"/>
      <c r="DU111" s="769"/>
      <c r="DV111" s="775" t="s">
        <v>325</v>
      </c>
      <c r="DW111" s="775"/>
      <c r="DX111" s="775"/>
      <c r="DY111" s="775"/>
      <c r="DZ111" s="776"/>
    </row>
    <row r="112" spans="1:131" s="104" customFormat="1" ht="26.25" customHeight="1" x14ac:dyDescent="0.15">
      <c r="A112" s="898" t="s">
        <v>377</v>
      </c>
      <c r="B112" s="899"/>
      <c r="C112" s="729" t="s">
        <v>378</v>
      </c>
      <c r="D112" s="729"/>
      <c r="E112" s="729"/>
      <c r="F112" s="729"/>
      <c r="G112" s="729"/>
      <c r="H112" s="729"/>
      <c r="I112" s="729"/>
      <c r="J112" s="729"/>
      <c r="K112" s="729"/>
      <c r="L112" s="729"/>
      <c r="M112" s="729"/>
      <c r="N112" s="729"/>
      <c r="O112" s="729"/>
      <c r="P112" s="729"/>
      <c r="Q112" s="729"/>
      <c r="R112" s="729"/>
      <c r="S112" s="729"/>
      <c r="T112" s="729"/>
      <c r="U112" s="729"/>
      <c r="V112" s="729"/>
      <c r="W112" s="729"/>
      <c r="X112" s="729"/>
      <c r="Y112" s="729"/>
      <c r="Z112" s="730"/>
      <c r="AA112" s="758" t="s">
        <v>325</v>
      </c>
      <c r="AB112" s="759"/>
      <c r="AC112" s="759"/>
      <c r="AD112" s="759"/>
      <c r="AE112" s="760"/>
      <c r="AF112" s="761" t="s">
        <v>325</v>
      </c>
      <c r="AG112" s="759"/>
      <c r="AH112" s="759"/>
      <c r="AI112" s="759"/>
      <c r="AJ112" s="760"/>
      <c r="AK112" s="761" t="s">
        <v>325</v>
      </c>
      <c r="AL112" s="759"/>
      <c r="AM112" s="759"/>
      <c r="AN112" s="759"/>
      <c r="AO112" s="760"/>
      <c r="AP112" s="806" t="s">
        <v>325</v>
      </c>
      <c r="AQ112" s="807"/>
      <c r="AR112" s="807"/>
      <c r="AS112" s="807"/>
      <c r="AT112" s="808"/>
      <c r="AU112" s="918"/>
      <c r="AV112" s="919"/>
      <c r="AW112" s="919"/>
      <c r="AX112" s="919"/>
      <c r="AY112" s="919"/>
      <c r="AZ112" s="796" t="s">
        <v>379</v>
      </c>
      <c r="BA112" s="729"/>
      <c r="BB112" s="729"/>
      <c r="BC112" s="729"/>
      <c r="BD112" s="729"/>
      <c r="BE112" s="729"/>
      <c r="BF112" s="729"/>
      <c r="BG112" s="729"/>
      <c r="BH112" s="729"/>
      <c r="BI112" s="729"/>
      <c r="BJ112" s="729"/>
      <c r="BK112" s="729"/>
      <c r="BL112" s="729"/>
      <c r="BM112" s="729"/>
      <c r="BN112" s="729"/>
      <c r="BO112" s="729"/>
      <c r="BP112" s="730"/>
      <c r="BQ112" s="768">
        <v>3527991</v>
      </c>
      <c r="BR112" s="769"/>
      <c r="BS112" s="769"/>
      <c r="BT112" s="769"/>
      <c r="BU112" s="769"/>
      <c r="BV112" s="769">
        <v>3552869</v>
      </c>
      <c r="BW112" s="769"/>
      <c r="BX112" s="769"/>
      <c r="BY112" s="769"/>
      <c r="BZ112" s="769"/>
      <c r="CA112" s="769">
        <v>3433859</v>
      </c>
      <c r="CB112" s="769"/>
      <c r="CC112" s="769"/>
      <c r="CD112" s="769"/>
      <c r="CE112" s="769"/>
      <c r="CF112" s="857">
        <v>124.3</v>
      </c>
      <c r="CG112" s="858"/>
      <c r="CH112" s="858"/>
      <c r="CI112" s="858"/>
      <c r="CJ112" s="858"/>
      <c r="CK112" s="913"/>
      <c r="CL112" s="800"/>
      <c r="CM112" s="803" t="s">
        <v>380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68" t="s">
        <v>325</v>
      </c>
      <c r="DH112" s="769"/>
      <c r="DI112" s="769"/>
      <c r="DJ112" s="769"/>
      <c r="DK112" s="769"/>
      <c r="DL112" s="769" t="s">
        <v>325</v>
      </c>
      <c r="DM112" s="769"/>
      <c r="DN112" s="769"/>
      <c r="DO112" s="769"/>
      <c r="DP112" s="769"/>
      <c r="DQ112" s="769" t="s">
        <v>325</v>
      </c>
      <c r="DR112" s="769"/>
      <c r="DS112" s="769"/>
      <c r="DT112" s="769"/>
      <c r="DU112" s="769"/>
      <c r="DV112" s="775" t="s">
        <v>325</v>
      </c>
      <c r="DW112" s="775"/>
      <c r="DX112" s="775"/>
      <c r="DY112" s="775"/>
      <c r="DZ112" s="776"/>
    </row>
    <row r="113" spans="1:130" s="104" customFormat="1" ht="26.25" customHeight="1" x14ac:dyDescent="0.15">
      <c r="A113" s="900"/>
      <c r="B113" s="901"/>
      <c r="C113" s="729" t="s">
        <v>381</v>
      </c>
      <c r="D113" s="729"/>
      <c r="E113" s="729"/>
      <c r="F113" s="729"/>
      <c r="G113" s="729"/>
      <c r="H113" s="729"/>
      <c r="I113" s="729"/>
      <c r="J113" s="729"/>
      <c r="K113" s="729"/>
      <c r="L113" s="729"/>
      <c r="M113" s="729"/>
      <c r="N113" s="729"/>
      <c r="O113" s="729"/>
      <c r="P113" s="729"/>
      <c r="Q113" s="729"/>
      <c r="R113" s="729"/>
      <c r="S113" s="729"/>
      <c r="T113" s="729"/>
      <c r="U113" s="729"/>
      <c r="V113" s="729"/>
      <c r="W113" s="729"/>
      <c r="X113" s="729"/>
      <c r="Y113" s="729"/>
      <c r="Z113" s="730"/>
      <c r="AA113" s="904">
        <v>181959</v>
      </c>
      <c r="AB113" s="905"/>
      <c r="AC113" s="905"/>
      <c r="AD113" s="905"/>
      <c r="AE113" s="906"/>
      <c r="AF113" s="907">
        <v>193716</v>
      </c>
      <c r="AG113" s="905"/>
      <c r="AH113" s="905"/>
      <c r="AI113" s="905"/>
      <c r="AJ113" s="906"/>
      <c r="AK113" s="907">
        <v>196441</v>
      </c>
      <c r="AL113" s="905"/>
      <c r="AM113" s="905"/>
      <c r="AN113" s="905"/>
      <c r="AO113" s="906"/>
      <c r="AP113" s="908">
        <v>7.1</v>
      </c>
      <c r="AQ113" s="909"/>
      <c r="AR113" s="909"/>
      <c r="AS113" s="909"/>
      <c r="AT113" s="910"/>
      <c r="AU113" s="918"/>
      <c r="AV113" s="919"/>
      <c r="AW113" s="919"/>
      <c r="AX113" s="919"/>
      <c r="AY113" s="919"/>
      <c r="AZ113" s="796" t="s">
        <v>382</v>
      </c>
      <c r="BA113" s="729"/>
      <c r="BB113" s="729"/>
      <c r="BC113" s="729"/>
      <c r="BD113" s="729"/>
      <c r="BE113" s="729"/>
      <c r="BF113" s="729"/>
      <c r="BG113" s="729"/>
      <c r="BH113" s="729"/>
      <c r="BI113" s="729"/>
      <c r="BJ113" s="729"/>
      <c r="BK113" s="729"/>
      <c r="BL113" s="729"/>
      <c r="BM113" s="729"/>
      <c r="BN113" s="729"/>
      <c r="BO113" s="729"/>
      <c r="BP113" s="730"/>
      <c r="BQ113" s="768">
        <v>333267</v>
      </c>
      <c r="BR113" s="769"/>
      <c r="BS113" s="769"/>
      <c r="BT113" s="769"/>
      <c r="BU113" s="769"/>
      <c r="BV113" s="769">
        <v>433671</v>
      </c>
      <c r="BW113" s="769"/>
      <c r="BX113" s="769"/>
      <c r="BY113" s="769"/>
      <c r="BZ113" s="769"/>
      <c r="CA113" s="769">
        <v>909545</v>
      </c>
      <c r="CB113" s="769"/>
      <c r="CC113" s="769"/>
      <c r="CD113" s="769"/>
      <c r="CE113" s="769"/>
      <c r="CF113" s="857">
        <v>32.9</v>
      </c>
      <c r="CG113" s="858"/>
      <c r="CH113" s="858"/>
      <c r="CI113" s="858"/>
      <c r="CJ113" s="858"/>
      <c r="CK113" s="913"/>
      <c r="CL113" s="800"/>
      <c r="CM113" s="803" t="s">
        <v>383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58">
        <v>56481</v>
      </c>
      <c r="DH113" s="759"/>
      <c r="DI113" s="759"/>
      <c r="DJ113" s="759"/>
      <c r="DK113" s="760"/>
      <c r="DL113" s="761">
        <v>42819</v>
      </c>
      <c r="DM113" s="759"/>
      <c r="DN113" s="759"/>
      <c r="DO113" s="759"/>
      <c r="DP113" s="760"/>
      <c r="DQ113" s="761">
        <v>28856</v>
      </c>
      <c r="DR113" s="759"/>
      <c r="DS113" s="759"/>
      <c r="DT113" s="759"/>
      <c r="DU113" s="760"/>
      <c r="DV113" s="806">
        <v>1</v>
      </c>
      <c r="DW113" s="807"/>
      <c r="DX113" s="807"/>
      <c r="DY113" s="807"/>
      <c r="DZ113" s="808"/>
    </row>
    <row r="114" spans="1:130" s="104" customFormat="1" ht="26.25" customHeight="1" x14ac:dyDescent="0.15">
      <c r="A114" s="900"/>
      <c r="B114" s="901"/>
      <c r="C114" s="729" t="s">
        <v>384</v>
      </c>
      <c r="D114" s="729"/>
      <c r="E114" s="729"/>
      <c r="F114" s="729"/>
      <c r="G114" s="729"/>
      <c r="H114" s="729"/>
      <c r="I114" s="729"/>
      <c r="J114" s="729"/>
      <c r="K114" s="729"/>
      <c r="L114" s="729"/>
      <c r="M114" s="729"/>
      <c r="N114" s="729"/>
      <c r="O114" s="729"/>
      <c r="P114" s="729"/>
      <c r="Q114" s="729"/>
      <c r="R114" s="729"/>
      <c r="S114" s="729"/>
      <c r="T114" s="729"/>
      <c r="U114" s="729"/>
      <c r="V114" s="729"/>
      <c r="W114" s="729"/>
      <c r="X114" s="729"/>
      <c r="Y114" s="729"/>
      <c r="Z114" s="730"/>
      <c r="AA114" s="758">
        <v>22887</v>
      </c>
      <c r="AB114" s="759"/>
      <c r="AC114" s="759"/>
      <c r="AD114" s="759"/>
      <c r="AE114" s="760"/>
      <c r="AF114" s="761">
        <v>29076</v>
      </c>
      <c r="AG114" s="759"/>
      <c r="AH114" s="759"/>
      <c r="AI114" s="759"/>
      <c r="AJ114" s="760"/>
      <c r="AK114" s="761">
        <v>34079</v>
      </c>
      <c r="AL114" s="759"/>
      <c r="AM114" s="759"/>
      <c r="AN114" s="759"/>
      <c r="AO114" s="760"/>
      <c r="AP114" s="806">
        <v>1.2</v>
      </c>
      <c r="AQ114" s="807"/>
      <c r="AR114" s="807"/>
      <c r="AS114" s="807"/>
      <c r="AT114" s="808"/>
      <c r="AU114" s="918"/>
      <c r="AV114" s="919"/>
      <c r="AW114" s="919"/>
      <c r="AX114" s="919"/>
      <c r="AY114" s="919"/>
      <c r="AZ114" s="796" t="s">
        <v>385</v>
      </c>
      <c r="BA114" s="729"/>
      <c r="BB114" s="729"/>
      <c r="BC114" s="729"/>
      <c r="BD114" s="729"/>
      <c r="BE114" s="729"/>
      <c r="BF114" s="729"/>
      <c r="BG114" s="729"/>
      <c r="BH114" s="729"/>
      <c r="BI114" s="729"/>
      <c r="BJ114" s="729"/>
      <c r="BK114" s="729"/>
      <c r="BL114" s="729"/>
      <c r="BM114" s="729"/>
      <c r="BN114" s="729"/>
      <c r="BO114" s="729"/>
      <c r="BP114" s="730"/>
      <c r="BQ114" s="768">
        <v>703347</v>
      </c>
      <c r="BR114" s="769"/>
      <c r="BS114" s="769"/>
      <c r="BT114" s="769"/>
      <c r="BU114" s="769"/>
      <c r="BV114" s="769">
        <v>681201</v>
      </c>
      <c r="BW114" s="769"/>
      <c r="BX114" s="769"/>
      <c r="BY114" s="769"/>
      <c r="BZ114" s="769"/>
      <c r="CA114" s="769">
        <v>556927</v>
      </c>
      <c r="CB114" s="769"/>
      <c r="CC114" s="769"/>
      <c r="CD114" s="769"/>
      <c r="CE114" s="769"/>
      <c r="CF114" s="857">
        <v>20.2</v>
      </c>
      <c r="CG114" s="858"/>
      <c r="CH114" s="858"/>
      <c r="CI114" s="858"/>
      <c r="CJ114" s="858"/>
      <c r="CK114" s="913"/>
      <c r="CL114" s="800"/>
      <c r="CM114" s="803" t="s">
        <v>386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58" t="s">
        <v>325</v>
      </c>
      <c r="DH114" s="759"/>
      <c r="DI114" s="759"/>
      <c r="DJ114" s="759"/>
      <c r="DK114" s="760"/>
      <c r="DL114" s="761" t="s">
        <v>325</v>
      </c>
      <c r="DM114" s="759"/>
      <c r="DN114" s="759"/>
      <c r="DO114" s="759"/>
      <c r="DP114" s="760"/>
      <c r="DQ114" s="761" t="s">
        <v>325</v>
      </c>
      <c r="DR114" s="759"/>
      <c r="DS114" s="759"/>
      <c r="DT114" s="759"/>
      <c r="DU114" s="760"/>
      <c r="DV114" s="806" t="s">
        <v>325</v>
      </c>
      <c r="DW114" s="807"/>
      <c r="DX114" s="807"/>
      <c r="DY114" s="807"/>
      <c r="DZ114" s="808"/>
    </row>
    <row r="115" spans="1:130" s="104" customFormat="1" ht="26.25" customHeight="1" x14ac:dyDescent="0.15">
      <c r="A115" s="900"/>
      <c r="B115" s="901"/>
      <c r="C115" s="729" t="s">
        <v>387</v>
      </c>
      <c r="D115" s="729"/>
      <c r="E115" s="729"/>
      <c r="F115" s="729"/>
      <c r="G115" s="729"/>
      <c r="H115" s="729"/>
      <c r="I115" s="729"/>
      <c r="J115" s="729"/>
      <c r="K115" s="729"/>
      <c r="L115" s="729"/>
      <c r="M115" s="729"/>
      <c r="N115" s="729"/>
      <c r="O115" s="729"/>
      <c r="P115" s="729"/>
      <c r="Q115" s="729"/>
      <c r="R115" s="729"/>
      <c r="S115" s="729"/>
      <c r="T115" s="729"/>
      <c r="U115" s="729"/>
      <c r="V115" s="729"/>
      <c r="W115" s="729"/>
      <c r="X115" s="729"/>
      <c r="Y115" s="729"/>
      <c r="Z115" s="730"/>
      <c r="AA115" s="904">
        <v>14931</v>
      </c>
      <c r="AB115" s="905"/>
      <c r="AC115" s="905"/>
      <c r="AD115" s="905"/>
      <c r="AE115" s="906"/>
      <c r="AF115" s="907">
        <v>14925</v>
      </c>
      <c r="AG115" s="905"/>
      <c r="AH115" s="905"/>
      <c r="AI115" s="905"/>
      <c r="AJ115" s="906"/>
      <c r="AK115" s="907">
        <v>14925</v>
      </c>
      <c r="AL115" s="905"/>
      <c r="AM115" s="905"/>
      <c r="AN115" s="905"/>
      <c r="AO115" s="906"/>
      <c r="AP115" s="908">
        <v>0.5</v>
      </c>
      <c r="AQ115" s="909"/>
      <c r="AR115" s="909"/>
      <c r="AS115" s="909"/>
      <c r="AT115" s="910"/>
      <c r="AU115" s="918"/>
      <c r="AV115" s="919"/>
      <c r="AW115" s="919"/>
      <c r="AX115" s="919"/>
      <c r="AY115" s="919"/>
      <c r="AZ115" s="796" t="s">
        <v>388</v>
      </c>
      <c r="BA115" s="729"/>
      <c r="BB115" s="729"/>
      <c r="BC115" s="729"/>
      <c r="BD115" s="729"/>
      <c r="BE115" s="729"/>
      <c r="BF115" s="729"/>
      <c r="BG115" s="729"/>
      <c r="BH115" s="729"/>
      <c r="BI115" s="729"/>
      <c r="BJ115" s="729"/>
      <c r="BK115" s="729"/>
      <c r="BL115" s="729"/>
      <c r="BM115" s="729"/>
      <c r="BN115" s="729"/>
      <c r="BO115" s="729"/>
      <c r="BP115" s="730"/>
      <c r="BQ115" s="768">
        <v>210273</v>
      </c>
      <c r="BR115" s="769"/>
      <c r="BS115" s="769"/>
      <c r="BT115" s="769"/>
      <c r="BU115" s="769"/>
      <c r="BV115" s="769">
        <v>384583</v>
      </c>
      <c r="BW115" s="769"/>
      <c r="BX115" s="769"/>
      <c r="BY115" s="769"/>
      <c r="BZ115" s="769"/>
      <c r="CA115" s="769" t="s">
        <v>325</v>
      </c>
      <c r="CB115" s="769"/>
      <c r="CC115" s="769"/>
      <c r="CD115" s="769"/>
      <c r="CE115" s="769"/>
      <c r="CF115" s="857" t="s">
        <v>325</v>
      </c>
      <c r="CG115" s="858"/>
      <c r="CH115" s="858"/>
      <c r="CI115" s="858"/>
      <c r="CJ115" s="858"/>
      <c r="CK115" s="913"/>
      <c r="CL115" s="800"/>
      <c r="CM115" s="796" t="s">
        <v>389</v>
      </c>
      <c r="CN115" s="897"/>
      <c r="CO115" s="897"/>
      <c r="CP115" s="897"/>
      <c r="CQ115" s="897"/>
      <c r="CR115" s="897"/>
      <c r="CS115" s="897"/>
      <c r="CT115" s="897"/>
      <c r="CU115" s="897"/>
      <c r="CV115" s="897"/>
      <c r="CW115" s="897"/>
      <c r="CX115" s="897"/>
      <c r="CY115" s="897"/>
      <c r="CZ115" s="897"/>
      <c r="DA115" s="897"/>
      <c r="DB115" s="897"/>
      <c r="DC115" s="897"/>
      <c r="DD115" s="897"/>
      <c r="DE115" s="897"/>
      <c r="DF115" s="730"/>
      <c r="DG115" s="758" t="s">
        <v>325</v>
      </c>
      <c r="DH115" s="759"/>
      <c r="DI115" s="759"/>
      <c r="DJ115" s="759"/>
      <c r="DK115" s="760"/>
      <c r="DL115" s="761" t="s">
        <v>325</v>
      </c>
      <c r="DM115" s="759"/>
      <c r="DN115" s="759"/>
      <c r="DO115" s="759"/>
      <c r="DP115" s="760"/>
      <c r="DQ115" s="761" t="s">
        <v>325</v>
      </c>
      <c r="DR115" s="759"/>
      <c r="DS115" s="759"/>
      <c r="DT115" s="759"/>
      <c r="DU115" s="760"/>
      <c r="DV115" s="806" t="s">
        <v>325</v>
      </c>
      <c r="DW115" s="807"/>
      <c r="DX115" s="807"/>
      <c r="DY115" s="807"/>
      <c r="DZ115" s="808"/>
    </row>
    <row r="116" spans="1:130" s="104" customFormat="1" ht="26.25" customHeight="1" x14ac:dyDescent="0.15">
      <c r="A116" s="902"/>
      <c r="B116" s="903"/>
      <c r="C116" s="862" t="s">
        <v>390</v>
      </c>
      <c r="D116" s="862"/>
      <c r="E116" s="862"/>
      <c r="F116" s="862"/>
      <c r="G116" s="862"/>
      <c r="H116" s="862"/>
      <c r="I116" s="862"/>
      <c r="J116" s="862"/>
      <c r="K116" s="862"/>
      <c r="L116" s="862"/>
      <c r="M116" s="862"/>
      <c r="N116" s="862"/>
      <c r="O116" s="862"/>
      <c r="P116" s="862"/>
      <c r="Q116" s="862"/>
      <c r="R116" s="862"/>
      <c r="S116" s="862"/>
      <c r="T116" s="862"/>
      <c r="U116" s="862"/>
      <c r="V116" s="862"/>
      <c r="W116" s="862"/>
      <c r="X116" s="862"/>
      <c r="Y116" s="862"/>
      <c r="Z116" s="863"/>
      <c r="AA116" s="758" t="s">
        <v>325</v>
      </c>
      <c r="AB116" s="759"/>
      <c r="AC116" s="759"/>
      <c r="AD116" s="759"/>
      <c r="AE116" s="760"/>
      <c r="AF116" s="761" t="s">
        <v>325</v>
      </c>
      <c r="AG116" s="759"/>
      <c r="AH116" s="759"/>
      <c r="AI116" s="759"/>
      <c r="AJ116" s="760"/>
      <c r="AK116" s="761" t="s">
        <v>325</v>
      </c>
      <c r="AL116" s="759"/>
      <c r="AM116" s="759"/>
      <c r="AN116" s="759"/>
      <c r="AO116" s="760"/>
      <c r="AP116" s="806" t="s">
        <v>325</v>
      </c>
      <c r="AQ116" s="807"/>
      <c r="AR116" s="807"/>
      <c r="AS116" s="807"/>
      <c r="AT116" s="808"/>
      <c r="AU116" s="918"/>
      <c r="AV116" s="919"/>
      <c r="AW116" s="919"/>
      <c r="AX116" s="919"/>
      <c r="AY116" s="919"/>
      <c r="AZ116" s="845" t="s">
        <v>391</v>
      </c>
      <c r="BA116" s="846"/>
      <c r="BB116" s="846"/>
      <c r="BC116" s="846"/>
      <c r="BD116" s="846"/>
      <c r="BE116" s="846"/>
      <c r="BF116" s="846"/>
      <c r="BG116" s="846"/>
      <c r="BH116" s="846"/>
      <c r="BI116" s="846"/>
      <c r="BJ116" s="846"/>
      <c r="BK116" s="846"/>
      <c r="BL116" s="846"/>
      <c r="BM116" s="846"/>
      <c r="BN116" s="846"/>
      <c r="BO116" s="846"/>
      <c r="BP116" s="847"/>
      <c r="BQ116" s="768" t="s">
        <v>325</v>
      </c>
      <c r="BR116" s="769"/>
      <c r="BS116" s="769"/>
      <c r="BT116" s="769"/>
      <c r="BU116" s="769"/>
      <c r="BV116" s="769" t="s">
        <v>325</v>
      </c>
      <c r="BW116" s="769"/>
      <c r="BX116" s="769"/>
      <c r="BY116" s="769"/>
      <c r="BZ116" s="769"/>
      <c r="CA116" s="769" t="s">
        <v>325</v>
      </c>
      <c r="CB116" s="769"/>
      <c r="CC116" s="769"/>
      <c r="CD116" s="769"/>
      <c r="CE116" s="769"/>
      <c r="CF116" s="857" t="s">
        <v>325</v>
      </c>
      <c r="CG116" s="858"/>
      <c r="CH116" s="858"/>
      <c r="CI116" s="858"/>
      <c r="CJ116" s="858"/>
      <c r="CK116" s="913"/>
      <c r="CL116" s="800"/>
      <c r="CM116" s="803" t="s">
        <v>392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58" t="s">
        <v>325</v>
      </c>
      <c r="DH116" s="759"/>
      <c r="DI116" s="759"/>
      <c r="DJ116" s="759"/>
      <c r="DK116" s="760"/>
      <c r="DL116" s="761" t="s">
        <v>325</v>
      </c>
      <c r="DM116" s="759"/>
      <c r="DN116" s="759"/>
      <c r="DO116" s="759"/>
      <c r="DP116" s="760"/>
      <c r="DQ116" s="761" t="s">
        <v>325</v>
      </c>
      <c r="DR116" s="759"/>
      <c r="DS116" s="759"/>
      <c r="DT116" s="759"/>
      <c r="DU116" s="760"/>
      <c r="DV116" s="806" t="s">
        <v>325</v>
      </c>
      <c r="DW116" s="807"/>
      <c r="DX116" s="807"/>
      <c r="DY116" s="807"/>
      <c r="DZ116" s="808"/>
    </row>
    <row r="117" spans="1:130" s="104" customFormat="1" ht="26.25" customHeight="1" x14ac:dyDescent="0.15">
      <c r="A117" s="883" t="s">
        <v>123</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859" t="s">
        <v>393</v>
      </c>
      <c r="Z117" s="885"/>
      <c r="AA117" s="890">
        <v>656420</v>
      </c>
      <c r="AB117" s="891"/>
      <c r="AC117" s="891"/>
      <c r="AD117" s="891"/>
      <c r="AE117" s="892"/>
      <c r="AF117" s="893">
        <v>656845</v>
      </c>
      <c r="AG117" s="891"/>
      <c r="AH117" s="891"/>
      <c r="AI117" s="891"/>
      <c r="AJ117" s="892"/>
      <c r="AK117" s="893">
        <v>604751</v>
      </c>
      <c r="AL117" s="891"/>
      <c r="AM117" s="891"/>
      <c r="AN117" s="891"/>
      <c r="AO117" s="892"/>
      <c r="AP117" s="894"/>
      <c r="AQ117" s="895"/>
      <c r="AR117" s="895"/>
      <c r="AS117" s="895"/>
      <c r="AT117" s="896"/>
      <c r="AU117" s="918"/>
      <c r="AV117" s="919"/>
      <c r="AW117" s="919"/>
      <c r="AX117" s="919"/>
      <c r="AY117" s="919"/>
      <c r="AZ117" s="845" t="s">
        <v>394</v>
      </c>
      <c r="BA117" s="846"/>
      <c r="BB117" s="846"/>
      <c r="BC117" s="846"/>
      <c r="BD117" s="846"/>
      <c r="BE117" s="846"/>
      <c r="BF117" s="846"/>
      <c r="BG117" s="846"/>
      <c r="BH117" s="846"/>
      <c r="BI117" s="846"/>
      <c r="BJ117" s="846"/>
      <c r="BK117" s="846"/>
      <c r="BL117" s="846"/>
      <c r="BM117" s="846"/>
      <c r="BN117" s="846"/>
      <c r="BO117" s="846"/>
      <c r="BP117" s="847"/>
      <c r="BQ117" s="768" t="s">
        <v>325</v>
      </c>
      <c r="BR117" s="769"/>
      <c r="BS117" s="769"/>
      <c r="BT117" s="769"/>
      <c r="BU117" s="769"/>
      <c r="BV117" s="769" t="s">
        <v>325</v>
      </c>
      <c r="BW117" s="769"/>
      <c r="BX117" s="769"/>
      <c r="BY117" s="769"/>
      <c r="BZ117" s="769"/>
      <c r="CA117" s="769" t="s">
        <v>325</v>
      </c>
      <c r="CB117" s="769"/>
      <c r="CC117" s="769"/>
      <c r="CD117" s="769"/>
      <c r="CE117" s="769"/>
      <c r="CF117" s="857" t="s">
        <v>325</v>
      </c>
      <c r="CG117" s="858"/>
      <c r="CH117" s="858"/>
      <c r="CI117" s="858"/>
      <c r="CJ117" s="858"/>
      <c r="CK117" s="913"/>
      <c r="CL117" s="800"/>
      <c r="CM117" s="803" t="s">
        <v>395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58" t="s">
        <v>325</v>
      </c>
      <c r="DH117" s="759"/>
      <c r="DI117" s="759"/>
      <c r="DJ117" s="759"/>
      <c r="DK117" s="760"/>
      <c r="DL117" s="761" t="s">
        <v>325</v>
      </c>
      <c r="DM117" s="759"/>
      <c r="DN117" s="759"/>
      <c r="DO117" s="759"/>
      <c r="DP117" s="760"/>
      <c r="DQ117" s="761" t="s">
        <v>325</v>
      </c>
      <c r="DR117" s="759"/>
      <c r="DS117" s="759"/>
      <c r="DT117" s="759"/>
      <c r="DU117" s="760"/>
      <c r="DV117" s="806" t="s">
        <v>325</v>
      </c>
      <c r="DW117" s="807"/>
      <c r="DX117" s="807"/>
      <c r="DY117" s="807"/>
      <c r="DZ117" s="808"/>
    </row>
    <row r="118" spans="1:130" s="104" customFormat="1" ht="26.25" customHeight="1" x14ac:dyDescent="0.15">
      <c r="A118" s="883" t="s">
        <v>368</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6" t="s">
        <v>366</v>
      </c>
      <c r="AB118" s="884"/>
      <c r="AC118" s="884"/>
      <c r="AD118" s="884"/>
      <c r="AE118" s="885"/>
      <c r="AF118" s="886" t="s">
        <v>241</v>
      </c>
      <c r="AG118" s="884"/>
      <c r="AH118" s="884"/>
      <c r="AI118" s="884"/>
      <c r="AJ118" s="885"/>
      <c r="AK118" s="886" t="s">
        <v>240</v>
      </c>
      <c r="AL118" s="884"/>
      <c r="AM118" s="884"/>
      <c r="AN118" s="884"/>
      <c r="AO118" s="885"/>
      <c r="AP118" s="887" t="s">
        <v>367</v>
      </c>
      <c r="AQ118" s="888"/>
      <c r="AR118" s="888"/>
      <c r="AS118" s="888"/>
      <c r="AT118" s="889"/>
      <c r="AU118" s="918"/>
      <c r="AV118" s="919"/>
      <c r="AW118" s="919"/>
      <c r="AX118" s="919"/>
      <c r="AY118" s="919"/>
      <c r="AZ118" s="861" t="s">
        <v>396</v>
      </c>
      <c r="BA118" s="862"/>
      <c r="BB118" s="862"/>
      <c r="BC118" s="862"/>
      <c r="BD118" s="862"/>
      <c r="BE118" s="862"/>
      <c r="BF118" s="862"/>
      <c r="BG118" s="862"/>
      <c r="BH118" s="862"/>
      <c r="BI118" s="862"/>
      <c r="BJ118" s="862"/>
      <c r="BK118" s="862"/>
      <c r="BL118" s="862"/>
      <c r="BM118" s="862"/>
      <c r="BN118" s="862"/>
      <c r="BO118" s="862"/>
      <c r="BP118" s="863"/>
      <c r="BQ118" s="864" t="s">
        <v>325</v>
      </c>
      <c r="BR118" s="827"/>
      <c r="BS118" s="827"/>
      <c r="BT118" s="827"/>
      <c r="BU118" s="827"/>
      <c r="BV118" s="827" t="s">
        <v>325</v>
      </c>
      <c r="BW118" s="827"/>
      <c r="BX118" s="827"/>
      <c r="BY118" s="827"/>
      <c r="BZ118" s="827"/>
      <c r="CA118" s="827" t="s">
        <v>325</v>
      </c>
      <c r="CB118" s="827"/>
      <c r="CC118" s="827"/>
      <c r="CD118" s="827"/>
      <c r="CE118" s="827"/>
      <c r="CF118" s="857" t="s">
        <v>325</v>
      </c>
      <c r="CG118" s="858"/>
      <c r="CH118" s="858"/>
      <c r="CI118" s="858"/>
      <c r="CJ118" s="858"/>
      <c r="CK118" s="913"/>
      <c r="CL118" s="800"/>
      <c r="CM118" s="803" t="s">
        <v>397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58" t="s">
        <v>325</v>
      </c>
      <c r="DH118" s="759"/>
      <c r="DI118" s="759"/>
      <c r="DJ118" s="759"/>
      <c r="DK118" s="760"/>
      <c r="DL118" s="761" t="s">
        <v>325</v>
      </c>
      <c r="DM118" s="759"/>
      <c r="DN118" s="759"/>
      <c r="DO118" s="759"/>
      <c r="DP118" s="760"/>
      <c r="DQ118" s="761" t="s">
        <v>325</v>
      </c>
      <c r="DR118" s="759"/>
      <c r="DS118" s="759"/>
      <c r="DT118" s="759"/>
      <c r="DU118" s="760"/>
      <c r="DV118" s="806" t="s">
        <v>325</v>
      </c>
      <c r="DW118" s="807"/>
      <c r="DX118" s="807"/>
      <c r="DY118" s="807"/>
      <c r="DZ118" s="808"/>
    </row>
    <row r="119" spans="1:130" s="104" customFormat="1" ht="26.25" customHeight="1" x14ac:dyDescent="0.15">
      <c r="A119" s="797" t="s">
        <v>372</v>
      </c>
      <c r="B119" s="798"/>
      <c r="C119" s="873" t="s">
        <v>373</v>
      </c>
      <c r="D119" s="874"/>
      <c r="E119" s="874"/>
      <c r="F119" s="874"/>
      <c r="G119" s="874"/>
      <c r="H119" s="874"/>
      <c r="I119" s="874"/>
      <c r="J119" s="874"/>
      <c r="K119" s="874"/>
      <c r="L119" s="874"/>
      <c r="M119" s="874"/>
      <c r="N119" s="874"/>
      <c r="O119" s="874"/>
      <c r="P119" s="874"/>
      <c r="Q119" s="874"/>
      <c r="R119" s="874"/>
      <c r="S119" s="874"/>
      <c r="T119" s="874"/>
      <c r="U119" s="874"/>
      <c r="V119" s="874"/>
      <c r="W119" s="874"/>
      <c r="X119" s="874"/>
      <c r="Y119" s="874"/>
      <c r="Z119" s="875"/>
      <c r="AA119" s="876" t="s">
        <v>325</v>
      </c>
      <c r="AB119" s="877"/>
      <c r="AC119" s="877"/>
      <c r="AD119" s="877"/>
      <c r="AE119" s="878"/>
      <c r="AF119" s="879" t="s">
        <v>325</v>
      </c>
      <c r="AG119" s="877"/>
      <c r="AH119" s="877"/>
      <c r="AI119" s="877"/>
      <c r="AJ119" s="878"/>
      <c r="AK119" s="879" t="s">
        <v>325</v>
      </c>
      <c r="AL119" s="877"/>
      <c r="AM119" s="877"/>
      <c r="AN119" s="877"/>
      <c r="AO119" s="878"/>
      <c r="AP119" s="880" t="s">
        <v>325</v>
      </c>
      <c r="AQ119" s="881"/>
      <c r="AR119" s="881"/>
      <c r="AS119" s="881"/>
      <c r="AT119" s="882"/>
      <c r="AU119" s="920"/>
      <c r="AV119" s="921"/>
      <c r="AW119" s="921"/>
      <c r="AX119" s="921"/>
      <c r="AY119" s="921"/>
      <c r="AZ119" s="135" t="s">
        <v>123</v>
      </c>
      <c r="BA119" s="135"/>
      <c r="BB119" s="135"/>
      <c r="BC119" s="135"/>
      <c r="BD119" s="135"/>
      <c r="BE119" s="135"/>
      <c r="BF119" s="135"/>
      <c r="BG119" s="135"/>
      <c r="BH119" s="135"/>
      <c r="BI119" s="135"/>
      <c r="BJ119" s="135"/>
      <c r="BK119" s="135"/>
      <c r="BL119" s="135"/>
      <c r="BM119" s="135"/>
      <c r="BN119" s="135"/>
      <c r="BO119" s="859" t="s">
        <v>398</v>
      </c>
      <c r="BP119" s="860"/>
      <c r="BQ119" s="864">
        <v>9615621</v>
      </c>
      <c r="BR119" s="827"/>
      <c r="BS119" s="827"/>
      <c r="BT119" s="827"/>
      <c r="BU119" s="827"/>
      <c r="BV119" s="827">
        <v>9344440</v>
      </c>
      <c r="BW119" s="827"/>
      <c r="BX119" s="827"/>
      <c r="BY119" s="827"/>
      <c r="BZ119" s="827"/>
      <c r="CA119" s="827">
        <v>9222973</v>
      </c>
      <c r="CB119" s="827"/>
      <c r="CC119" s="827"/>
      <c r="CD119" s="827"/>
      <c r="CE119" s="827"/>
      <c r="CF119" s="725"/>
      <c r="CG119" s="726"/>
      <c r="CH119" s="726"/>
      <c r="CI119" s="726"/>
      <c r="CJ119" s="816"/>
      <c r="CK119" s="914"/>
      <c r="CL119" s="802"/>
      <c r="CM119" s="820" t="s">
        <v>399</v>
      </c>
      <c r="CN119" s="821"/>
      <c r="CO119" s="821"/>
      <c r="CP119" s="821"/>
      <c r="CQ119" s="821"/>
      <c r="CR119" s="821"/>
      <c r="CS119" s="821"/>
      <c r="CT119" s="821"/>
      <c r="CU119" s="821"/>
      <c r="CV119" s="821"/>
      <c r="CW119" s="821"/>
      <c r="CX119" s="821"/>
      <c r="CY119" s="821"/>
      <c r="CZ119" s="821"/>
      <c r="DA119" s="821"/>
      <c r="DB119" s="821"/>
      <c r="DC119" s="821"/>
      <c r="DD119" s="821"/>
      <c r="DE119" s="821"/>
      <c r="DF119" s="822"/>
      <c r="DG119" s="741" t="s">
        <v>400</v>
      </c>
      <c r="DH119" s="742"/>
      <c r="DI119" s="742"/>
      <c r="DJ119" s="742"/>
      <c r="DK119" s="743"/>
      <c r="DL119" s="744" t="s">
        <v>400</v>
      </c>
      <c r="DM119" s="742"/>
      <c r="DN119" s="742"/>
      <c r="DO119" s="742"/>
      <c r="DP119" s="743"/>
      <c r="DQ119" s="744" t="s">
        <v>400</v>
      </c>
      <c r="DR119" s="742"/>
      <c r="DS119" s="742"/>
      <c r="DT119" s="742"/>
      <c r="DU119" s="743"/>
      <c r="DV119" s="830" t="s">
        <v>400</v>
      </c>
      <c r="DW119" s="831"/>
      <c r="DX119" s="831"/>
      <c r="DY119" s="831"/>
      <c r="DZ119" s="832"/>
    </row>
    <row r="120" spans="1:130" s="104" customFormat="1" ht="26.25" customHeight="1" x14ac:dyDescent="0.15">
      <c r="A120" s="799"/>
      <c r="B120" s="800"/>
      <c r="C120" s="803" t="s">
        <v>376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58" t="s">
        <v>400</v>
      </c>
      <c r="AB120" s="759"/>
      <c r="AC120" s="759"/>
      <c r="AD120" s="759"/>
      <c r="AE120" s="760"/>
      <c r="AF120" s="761" t="s">
        <v>400</v>
      </c>
      <c r="AG120" s="759"/>
      <c r="AH120" s="759"/>
      <c r="AI120" s="759"/>
      <c r="AJ120" s="760"/>
      <c r="AK120" s="761" t="s">
        <v>400</v>
      </c>
      <c r="AL120" s="759"/>
      <c r="AM120" s="759"/>
      <c r="AN120" s="759"/>
      <c r="AO120" s="760"/>
      <c r="AP120" s="806" t="s">
        <v>400</v>
      </c>
      <c r="AQ120" s="807"/>
      <c r="AR120" s="807"/>
      <c r="AS120" s="807"/>
      <c r="AT120" s="808"/>
      <c r="AU120" s="865" t="s">
        <v>401</v>
      </c>
      <c r="AV120" s="866"/>
      <c r="AW120" s="866"/>
      <c r="AX120" s="866"/>
      <c r="AY120" s="867"/>
      <c r="AZ120" s="842" t="s">
        <v>402</v>
      </c>
      <c r="BA120" s="789"/>
      <c r="BB120" s="789"/>
      <c r="BC120" s="789"/>
      <c r="BD120" s="789"/>
      <c r="BE120" s="789"/>
      <c r="BF120" s="789"/>
      <c r="BG120" s="789"/>
      <c r="BH120" s="789"/>
      <c r="BI120" s="789"/>
      <c r="BJ120" s="789"/>
      <c r="BK120" s="789"/>
      <c r="BL120" s="789"/>
      <c r="BM120" s="789"/>
      <c r="BN120" s="789"/>
      <c r="BO120" s="789"/>
      <c r="BP120" s="790"/>
      <c r="BQ120" s="843">
        <v>4737120</v>
      </c>
      <c r="BR120" s="824"/>
      <c r="BS120" s="824"/>
      <c r="BT120" s="824"/>
      <c r="BU120" s="824"/>
      <c r="BV120" s="824">
        <v>3462445</v>
      </c>
      <c r="BW120" s="824"/>
      <c r="BX120" s="824"/>
      <c r="BY120" s="824"/>
      <c r="BZ120" s="824"/>
      <c r="CA120" s="824">
        <v>3062947</v>
      </c>
      <c r="CB120" s="824"/>
      <c r="CC120" s="824"/>
      <c r="CD120" s="824"/>
      <c r="CE120" s="824"/>
      <c r="CF120" s="848">
        <v>110.8</v>
      </c>
      <c r="CG120" s="849"/>
      <c r="CH120" s="849"/>
      <c r="CI120" s="849"/>
      <c r="CJ120" s="849"/>
      <c r="CK120" s="850" t="s">
        <v>403</v>
      </c>
      <c r="CL120" s="834"/>
      <c r="CM120" s="834"/>
      <c r="CN120" s="834"/>
      <c r="CO120" s="835"/>
      <c r="CP120" s="854" t="s">
        <v>404</v>
      </c>
      <c r="CQ120" s="855"/>
      <c r="CR120" s="855"/>
      <c r="CS120" s="855"/>
      <c r="CT120" s="855"/>
      <c r="CU120" s="855"/>
      <c r="CV120" s="855"/>
      <c r="CW120" s="855"/>
      <c r="CX120" s="855"/>
      <c r="CY120" s="855"/>
      <c r="CZ120" s="855"/>
      <c r="DA120" s="855"/>
      <c r="DB120" s="855"/>
      <c r="DC120" s="855"/>
      <c r="DD120" s="855"/>
      <c r="DE120" s="855"/>
      <c r="DF120" s="856"/>
      <c r="DG120" s="843">
        <v>3352700</v>
      </c>
      <c r="DH120" s="824"/>
      <c r="DI120" s="824"/>
      <c r="DJ120" s="824"/>
      <c r="DK120" s="824"/>
      <c r="DL120" s="824">
        <v>3471910</v>
      </c>
      <c r="DM120" s="824"/>
      <c r="DN120" s="824"/>
      <c r="DO120" s="824"/>
      <c r="DP120" s="824"/>
      <c r="DQ120" s="824">
        <v>3433859</v>
      </c>
      <c r="DR120" s="824"/>
      <c r="DS120" s="824"/>
      <c r="DT120" s="824"/>
      <c r="DU120" s="824"/>
      <c r="DV120" s="825">
        <v>124.3</v>
      </c>
      <c r="DW120" s="825"/>
      <c r="DX120" s="825"/>
      <c r="DY120" s="825"/>
      <c r="DZ120" s="826"/>
    </row>
    <row r="121" spans="1:130" s="104" customFormat="1" ht="26.25" customHeight="1" x14ac:dyDescent="0.15">
      <c r="A121" s="799"/>
      <c r="B121" s="800"/>
      <c r="C121" s="845" t="s">
        <v>405</v>
      </c>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7"/>
      <c r="AA121" s="758">
        <v>14906</v>
      </c>
      <c r="AB121" s="759"/>
      <c r="AC121" s="759"/>
      <c r="AD121" s="759"/>
      <c r="AE121" s="760"/>
      <c r="AF121" s="761">
        <v>14906</v>
      </c>
      <c r="AG121" s="759"/>
      <c r="AH121" s="759"/>
      <c r="AI121" s="759"/>
      <c r="AJ121" s="760"/>
      <c r="AK121" s="761">
        <v>14906</v>
      </c>
      <c r="AL121" s="759"/>
      <c r="AM121" s="759"/>
      <c r="AN121" s="759"/>
      <c r="AO121" s="760"/>
      <c r="AP121" s="806">
        <v>0.5</v>
      </c>
      <c r="AQ121" s="807"/>
      <c r="AR121" s="807"/>
      <c r="AS121" s="807"/>
      <c r="AT121" s="808"/>
      <c r="AU121" s="868"/>
      <c r="AV121" s="869"/>
      <c r="AW121" s="869"/>
      <c r="AX121" s="869"/>
      <c r="AY121" s="870"/>
      <c r="AZ121" s="796" t="s">
        <v>406</v>
      </c>
      <c r="BA121" s="729"/>
      <c r="BB121" s="729"/>
      <c r="BC121" s="729"/>
      <c r="BD121" s="729"/>
      <c r="BE121" s="729"/>
      <c r="BF121" s="729"/>
      <c r="BG121" s="729"/>
      <c r="BH121" s="729"/>
      <c r="BI121" s="729"/>
      <c r="BJ121" s="729"/>
      <c r="BK121" s="729"/>
      <c r="BL121" s="729"/>
      <c r="BM121" s="729"/>
      <c r="BN121" s="729"/>
      <c r="BO121" s="729"/>
      <c r="BP121" s="730"/>
      <c r="BQ121" s="768">
        <v>261278</v>
      </c>
      <c r="BR121" s="769"/>
      <c r="BS121" s="769"/>
      <c r="BT121" s="769"/>
      <c r="BU121" s="769"/>
      <c r="BV121" s="769" t="s">
        <v>400</v>
      </c>
      <c r="BW121" s="769"/>
      <c r="BX121" s="769"/>
      <c r="BY121" s="769"/>
      <c r="BZ121" s="769"/>
      <c r="CA121" s="769" t="s">
        <v>400</v>
      </c>
      <c r="CB121" s="769"/>
      <c r="CC121" s="769"/>
      <c r="CD121" s="769"/>
      <c r="CE121" s="769"/>
      <c r="CF121" s="857" t="s">
        <v>400</v>
      </c>
      <c r="CG121" s="858"/>
      <c r="CH121" s="858"/>
      <c r="CI121" s="858"/>
      <c r="CJ121" s="858"/>
      <c r="CK121" s="851"/>
      <c r="CL121" s="837"/>
      <c r="CM121" s="837"/>
      <c r="CN121" s="837"/>
      <c r="CO121" s="838"/>
      <c r="CP121" s="817" t="s">
        <v>407</v>
      </c>
      <c r="CQ121" s="818"/>
      <c r="CR121" s="818"/>
      <c r="CS121" s="818"/>
      <c r="CT121" s="818"/>
      <c r="CU121" s="818"/>
      <c r="CV121" s="818"/>
      <c r="CW121" s="818"/>
      <c r="CX121" s="818"/>
      <c r="CY121" s="818"/>
      <c r="CZ121" s="818"/>
      <c r="DA121" s="818"/>
      <c r="DB121" s="818"/>
      <c r="DC121" s="818"/>
      <c r="DD121" s="818"/>
      <c r="DE121" s="818"/>
      <c r="DF121" s="819"/>
      <c r="DG121" s="768" t="s">
        <v>400</v>
      </c>
      <c r="DH121" s="769"/>
      <c r="DI121" s="769"/>
      <c r="DJ121" s="769"/>
      <c r="DK121" s="769"/>
      <c r="DL121" s="769" t="s">
        <v>400</v>
      </c>
      <c r="DM121" s="769"/>
      <c r="DN121" s="769"/>
      <c r="DO121" s="769"/>
      <c r="DP121" s="769"/>
      <c r="DQ121" s="769" t="s">
        <v>400</v>
      </c>
      <c r="DR121" s="769"/>
      <c r="DS121" s="769"/>
      <c r="DT121" s="769"/>
      <c r="DU121" s="769"/>
      <c r="DV121" s="775" t="s">
        <v>400</v>
      </c>
      <c r="DW121" s="775"/>
      <c r="DX121" s="775"/>
      <c r="DY121" s="775"/>
      <c r="DZ121" s="776"/>
    </row>
    <row r="122" spans="1:130" s="104" customFormat="1" ht="26.25" customHeight="1" x14ac:dyDescent="0.15">
      <c r="A122" s="799"/>
      <c r="B122" s="800"/>
      <c r="C122" s="803" t="s">
        <v>386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58" t="s">
        <v>400</v>
      </c>
      <c r="AB122" s="759"/>
      <c r="AC122" s="759"/>
      <c r="AD122" s="759"/>
      <c r="AE122" s="760"/>
      <c r="AF122" s="761" t="s">
        <v>400</v>
      </c>
      <c r="AG122" s="759"/>
      <c r="AH122" s="759"/>
      <c r="AI122" s="759"/>
      <c r="AJ122" s="760"/>
      <c r="AK122" s="761" t="s">
        <v>400</v>
      </c>
      <c r="AL122" s="759"/>
      <c r="AM122" s="759"/>
      <c r="AN122" s="759"/>
      <c r="AO122" s="760"/>
      <c r="AP122" s="806" t="s">
        <v>400</v>
      </c>
      <c r="AQ122" s="807"/>
      <c r="AR122" s="807"/>
      <c r="AS122" s="807"/>
      <c r="AT122" s="808"/>
      <c r="AU122" s="868"/>
      <c r="AV122" s="869"/>
      <c r="AW122" s="869"/>
      <c r="AX122" s="869"/>
      <c r="AY122" s="870"/>
      <c r="AZ122" s="861" t="s">
        <v>408</v>
      </c>
      <c r="BA122" s="862"/>
      <c r="BB122" s="862"/>
      <c r="BC122" s="862"/>
      <c r="BD122" s="862"/>
      <c r="BE122" s="862"/>
      <c r="BF122" s="862"/>
      <c r="BG122" s="862"/>
      <c r="BH122" s="862"/>
      <c r="BI122" s="862"/>
      <c r="BJ122" s="862"/>
      <c r="BK122" s="862"/>
      <c r="BL122" s="862"/>
      <c r="BM122" s="862"/>
      <c r="BN122" s="862"/>
      <c r="BO122" s="862"/>
      <c r="BP122" s="863"/>
      <c r="BQ122" s="864">
        <v>5769566</v>
      </c>
      <c r="BR122" s="827"/>
      <c r="BS122" s="827"/>
      <c r="BT122" s="827"/>
      <c r="BU122" s="827"/>
      <c r="BV122" s="827">
        <v>5782980</v>
      </c>
      <c r="BW122" s="827"/>
      <c r="BX122" s="827"/>
      <c r="BY122" s="827"/>
      <c r="BZ122" s="827"/>
      <c r="CA122" s="827">
        <v>5984104</v>
      </c>
      <c r="CB122" s="827"/>
      <c r="CC122" s="827"/>
      <c r="CD122" s="827"/>
      <c r="CE122" s="827"/>
      <c r="CF122" s="828">
        <v>216.6</v>
      </c>
      <c r="CG122" s="829"/>
      <c r="CH122" s="829"/>
      <c r="CI122" s="829"/>
      <c r="CJ122" s="829"/>
      <c r="CK122" s="851"/>
      <c r="CL122" s="837"/>
      <c r="CM122" s="837"/>
      <c r="CN122" s="837"/>
      <c r="CO122" s="838"/>
      <c r="CP122" s="817" t="s">
        <v>409</v>
      </c>
      <c r="CQ122" s="818"/>
      <c r="CR122" s="818"/>
      <c r="CS122" s="818"/>
      <c r="CT122" s="818"/>
      <c r="CU122" s="818"/>
      <c r="CV122" s="818"/>
      <c r="CW122" s="818"/>
      <c r="CX122" s="818"/>
      <c r="CY122" s="818"/>
      <c r="CZ122" s="818"/>
      <c r="DA122" s="818"/>
      <c r="DB122" s="818"/>
      <c r="DC122" s="818"/>
      <c r="DD122" s="818"/>
      <c r="DE122" s="818"/>
      <c r="DF122" s="819"/>
      <c r="DG122" s="768" t="s">
        <v>400</v>
      </c>
      <c r="DH122" s="769"/>
      <c r="DI122" s="769"/>
      <c r="DJ122" s="769"/>
      <c r="DK122" s="769"/>
      <c r="DL122" s="769" t="s">
        <v>400</v>
      </c>
      <c r="DM122" s="769"/>
      <c r="DN122" s="769"/>
      <c r="DO122" s="769"/>
      <c r="DP122" s="769"/>
      <c r="DQ122" s="769" t="s">
        <v>400</v>
      </c>
      <c r="DR122" s="769"/>
      <c r="DS122" s="769"/>
      <c r="DT122" s="769"/>
      <c r="DU122" s="769"/>
      <c r="DV122" s="775" t="s">
        <v>400</v>
      </c>
      <c r="DW122" s="775"/>
      <c r="DX122" s="775"/>
      <c r="DY122" s="775"/>
      <c r="DZ122" s="776"/>
    </row>
    <row r="123" spans="1:130" s="104" customFormat="1" ht="26.25" customHeight="1" x14ac:dyDescent="0.15">
      <c r="A123" s="799"/>
      <c r="B123" s="800"/>
      <c r="C123" s="803" t="s">
        <v>392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58" t="s">
        <v>400</v>
      </c>
      <c r="AB123" s="759"/>
      <c r="AC123" s="759"/>
      <c r="AD123" s="759"/>
      <c r="AE123" s="760"/>
      <c r="AF123" s="761" t="s">
        <v>400</v>
      </c>
      <c r="AG123" s="759"/>
      <c r="AH123" s="759"/>
      <c r="AI123" s="759"/>
      <c r="AJ123" s="760"/>
      <c r="AK123" s="761" t="s">
        <v>400</v>
      </c>
      <c r="AL123" s="759"/>
      <c r="AM123" s="759"/>
      <c r="AN123" s="759"/>
      <c r="AO123" s="760"/>
      <c r="AP123" s="806" t="s">
        <v>400</v>
      </c>
      <c r="AQ123" s="807"/>
      <c r="AR123" s="807"/>
      <c r="AS123" s="807"/>
      <c r="AT123" s="808"/>
      <c r="AU123" s="871"/>
      <c r="AV123" s="872"/>
      <c r="AW123" s="872"/>
      <c r="AX123" s="872"/>
      <c r="AY123" s="872"/>
      <c r="AZ123" s="135" t="s">
        <v>123</v>
      </c>
      <c r="BA123" s="135"/>
      <c r="BB123" s="135"/>
      <c r="BC123" s="135"/>
      <c r="BD123" s="135"/>
      <c r="BE123" s="135"/>
      <c r="BF123" s="135"/>
      <c r="BG123" s="135"/>
      <c r="BH123" s="135"/>
      <c r="BI123" s="135"/>
      <c r="BJ123" s="135"/>
      <c r="BK123" s="135"/>
      <c r="BL123" s="135"/>
      <c r="BM123" s="135"/>
      <c r="BN123" s="135"/>
      <c r="BO123" s="859" t="s">
        <v>410</v>
      </c>
      <c r="BP123" s="860"/>
      <c r="BQ123" s="814">
        <v>10767964</v>
      </c>
      <c r="BR123" s="815"/>
      <c r="BS123" s="815"/>
      <c r="BT123" s="815"/>
      <c r="BU123" s="815"/>
      <c r="BV123" s="815">
        <v>9245425</v>
      </c>
      <c r="BW123" s="815"/>
      <c r="BX123" s="815"/>
      <c r="BY123" s="815"/>
      <c r="BZ123" s="815"/>
      <c r="CA123" s="815">
        <v>9047051</v>
      </c>
      <c r="CB123" s="815"/>
      <c r="CC123" s="815"/>
      <c r="CD123" s="815"/>
      <c r="CE123" s="815"/>
      <c r="CF123" s="725"/>
      <c r="CG123" s="726"/>
      <c r="CH123" s="726"/>
      <c r="CI123" s="726"/>
      <c r="CJ123" s="816"/>
      <c r="CK123" s="851"/>
      <c r="CL123" s="837"/>
      <c r="CM123" s="837"/>
      <c r="CN123" s="837"/>
      <c r="CO123" s="838"/>
      <c r="CP123" s="817" t="s">
        <v>411</v>
      </c>
      <c r="CQ123" s="818"/>
      <c r="CR123" s="818"/>
      <c r="CS123" s="818"/>
      <c r="CT123" s="818"/>
      <c r="CU123" s="818"/>
      <c r="CV123" s="818"/>
      <c r="CW123" s="818"/>
      <c r="CX123" s="818"/>
      <c r="CY123" s="818"/>
      <c r="CZ123" s="818"/>
      <c r="DA123" s="818"/>
      <c r="DB123" s="818"/>
      <c r="DC123" s="818"/>
      <c r="DD123" s="818"/>
      <c r="DE123" s="818"/>
      <c r="DF123" s="819"/>
      <c r="DG123" s="758" t="s">
        <v>412</v>
      </c>
      <c r="DH123" s="759"/>
      <c r="DI123" s="759"/>
      <c r="DJ123" s="759"/>
      <c r="DK123" s="760"/>
      <c r="DL123" s="761" t="s">
        <v>412</v>
      </c>
      <c r="DM123" s="759"/>
      <c r="DN123" s="759"/>
      <c r="DO123" s="759"/>
      <c r="DP123" s="760"/>
      <c r="DQ123" s="761" t="s">
        <v>412</v>
      </c>
      <c r="DR123" s="759"/>
      <c r="DS123" s="759"/>
      <c r="DT123" s="759"/>
      <c r="DU123" s="760"/>
      <c r="DV123" s="806" t="s">
        <v>412</v>
      </c>
      <c r="DW123" s="807"/>
      <c r="DX123" s="807"/>
      <c r="DY123" s="807"/>
      <c r="DZ123" s="808"/>
    </row>
    <row r="124" spans="1:130" s="104" customFormat="1" ht="26.25" customHeight="1" thickBot="1" x14ac:dyDescent="0.2">
      <c r="A124" s="799"/>
      <c r="B124" s="800"/>
      <c r="C124" s="803" t="s">
        <v>395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58" t="s">
        <v>412</v>
      </c>
      <c r="AB124" s="759"/>
      <c r="AC124" s="759"/>
      <c r="AD124" s="759"/>
      <c r="AE124" s="760"/>
      <c r="AF124" s="761" t="s">
        <v>412</v>
      </c>
      <c r="AG124" s="759"/>
      <c r="AH124" s="759"/>
      <c r="AI124" s="759"/>
      <c r="AJ124" s="760"/>
      <c r="AK124" s="761" t="s">
        <v>412</v>
      </c>
      <c r="AL124" s="759"/>
      <c r="AM124" s="759"/>
      <c r="AN124" s="759"/>
      <c r="AO124" s="760"/>
      <c r="AP124" s="806" t="s">
        <v>412</v>
      </c>
      <c r="AQ124" s="807"/>
      <c r="AR124" s="807"/>
      <c r="AS124" s="807"/>
      <c r="AT124" s="808"/>
      <c r="AU124" s="809" t="s">
        <v>413</v>
      </c>
      <c r="AV124" s="810"/>
      <c r="AW124" s="810"/>
      <c r="AX124" s="810"/>
      <c r="AY124" s="810"/>
      <c r="AZ124" s="810"/>
      <c r="BA124" s="810"/>
      <c r="BB124" s="810"/>
      <c r="BC124" s="810"/>
      <c r="BD124" s="810"/>
      <c r="BE124" s="810"/>
      <c r="BF124" s="810"/>
      <c r="BG124" s="810"/>
      <c r="BH124" s="810"/>
      <c r="BI124" s="810"/>
      <c r="BJ124" s="810"/>
      <c r="BK124" s="810"/>
      <c r="BL124" s="810"/>
      <c r="BM124" s="810"/>
      <c r="BN124" s="810"/>
      <c r="BO124" s="810"/>
      <c r="BP124" s="811"/>
      <c r="BQ124" s="812" t="s">
        <v>412</v>
      </c>
      <c r="BR124" s="813"/>
      <c r="BS124" s="813"/>
      <c r="BT124" s="813"/>
      <c r="BU124" s="813"/>
      <c r="BV124" s="813">
        <v>3.5</v>
      </c>
      <c r="BW124" s="813"/>
      <c r="BX124" s="813"/>
      <c r="BY124" s="813"/>
      <c r="BZ124" s="813"/>
      <c r="CA124" s="813">
        <v>6.3</v>
      </c>
      <c r="CB124" s="813"/>
      <c r="CC124" s="813"/>
      <c r="CD124" s="813"/>
      <c r="CE124" s="813"/>
      <c r="CF124" s="703"/>
      <c r="CG124" s="704"/>
      <c r="CH124" s="704"/>
      <c r="CI124" s="704"/>
      <c r="CJ124" s="844"/>
      <c r="CK124" s="852"/>
      <c r="CL124" s="852"/>
      <c r="CM124" s="852"/>
      <c r="CN124" s="852"/>
      <c r="CO124" s="853"/>
      <c r="CP124" s="817" t="s">
        <v>414</v>
      </c>
      <c r="CQ124" s="818"/>
      <c r="CR124" s="818"/>
      <c r="CS124" s="818"/>
      <c r="CT124" s="818"/>
      <c r="CU124" s="818"/>
      <c r="CV124" s="818"/>
      <c r="CW124" s="818"/>
      <c r="CX124" s="818"/>
      <c r="CY124" s="818"/>
      <c r="CZ124" s="818"/>
      <c r="DA124" s="818"/>
      <c r="DB124" s="818"/>
      <c r="DC124" s="818"/>
      <c r="DD124" s="818"/>
      <c r="DE124" s="818"/>
      <c r="DF124" s="819"/>
      <c r="DG124" s="741">
        <v>175291</v>
      </c>
      <c r="DH124" s="742"/>
      <c r="DI124" s="742"/>
      <c r="DJ124" s="742"/>
      <c r="DK124" s="743"/>
      <c r="DL124" s="744">
        <v>80959</v>
      </c>
      <c r="DM124" s="742"/>
      <c r="DN124" s="742"/>
      <c r="DO124" s="742"/>
      <c r="DP124" s="743"/>
      <c r="DQ124" s="744" t="s">
        <v>415</v>
      </c>
      <c r="DR124" s="742"/>
      <c r="DS124" s="742"/>
      <c r="DT124" s="742"/>
      <c r="DU124" s="743"/>
      <c r="DV124" s="830" t="s">
        <v>415</v>
      </c>
      <c r="DW124" s="831"/>
      <c r="DX124" s="831"/>
      <c r="DY124" s="831"/>
      <c r="DZ124" s="832"/>
    </row>
    <row r="125" spans="1:130" s="104" customFormat="1" ht="26.25" customHeight="1" x14ac:dyDescent="0.15">
      <c r="A125" s="799"/>
      <c r="B125" s="800"/>
      <c r="C125" s="803" t="s">
        <v>397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58" t="s">
        <v>415</v>
      </c>
      <c r="AB125" s="759"/>
      <c r="AC125" s="759"/>
      <c r="AD125" s="759"/>
      <c r="AE125" s="760"/>
      <c r="AF125" s="761" t="s">
        <v>415</v>
      </c>
      <c r="AG125" s="759"/>
      <c r="AH125" s="759"/>
      <c r="AI125" s="759"/>
      <c r="AJ125" s="760"/>
      <c r="AK125" s="761" t="s">
        <v>415</v>
      </c>
      <c r="AL125" s="759"/>
      <c r="AM125" s="759"/>
      <c r="AN125" s="759"/>
      <c r="AO125" s="760"/>
      <c r="AP125" s="806" t="s">
        <v>415</v>
      </c>
      <c r="AQ125" s="807"/>
      <c r="AR125" s="807"/>
      <c r="AS125" s="807"/>
      <c r="AT125" s="808"/>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833" t="s">
        <v>416</v>
      </c>
      <c r="CL125" s="834"/>
      <c r="CM125" s="834"/>
      <c r="CN125" s="834"/>
      <c r="CO125" s="835"/>
      <c r="CP125" s="842" t="s">
        <v>417</v>
      </c>
      <c r="CQ125" s="789"/>
      <c r="CR125" s="789"/>
      <c r="CS125" s="789"/>
      <c r="CT125" s="789"/>
      <c r="CU125" s="789"/>
      <c r="CV125" s="789"/>
      <c r="CW125" s="789"/>
      <c r="CX125" s="789"/>
      <c r="CY125" s="789"/>
      <c r="CZ125" s="789"/>
      <c r="DA125" s="789"/>
      <c r="DB125" s="789"/>
      <c r="DC125" s="789"/>
      <c r="DD125" s="789"/>
      <c r="DE125" s="789"/>
      <c r="DF125" s="790"/>
      <c r="DG125" s="843" t="s">
        <v>415</v>
      </c>
      <c r="DH125" s="824"/>
      <c r="DI125" s="824"/>
      <c r="DJ125" s="824"/>
      <c r="DK125" s="824"/>
      <c r="DL125" s="824" t="s">
        <v>415</v>
      </c>
      <c r="DM125" s="824"/>
      <c r="DN125" s="824"/>
      <c r="DO125" s="824"/>
      <c r="DP125" s="824"/>
      <c r="DQ125" s="824" t="s">
        <v>415</v>
      </c>
      <c r="DR125" s="824"/>
      <c r="DS125" s="824"/>
      <c r="DT125" s="824"/>
      <c r="DU125" s="824"/>
      <c r="DV125" s="825" t="s">
        <v>415</v>
      </c>
      <c r="DW125" s="825"/>
      <c r="DX125" s="825"/>
      <c r="DY125" s="825"/>
      <c r="DZ125" s="826"/>
    </row>
    <row r="126" spans="1:130" s="104" customFormat="1" ht="26.25" customHeight="1" thickBot="1" x14ac:dyDescent="0.2">
      <c r="A126" s="799"/>
      <c r="B126" s="800"/>
      <c r="C126" s="803" t="s">
        <v>399</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58" t="s">
        <v>415</v>
      </c>
      <c r="AB126" s="759"/>
      <c r="AC126" s="759"/>
      <c r="AD126" s="759"/>
      <c r="AE126" s="760"/>
      <c r="AF126" s="761" t="s">
        <v>415</v>
      </c>
      <c r="AG126" s="759"/>
      <c r="AH126" s="759"/>
      <c r="AI126" s="759"/>
      <c r="AJ126" s="760"/>
      <c r="AK126" s="761" t="s">
        <v>415</v>
      </c>
      <c r="AL126" s="759"/>
      <c r="AM126" s="759"/>
      <c r="AN126" s="759"/>
      <c r="AO126" s="760"/>
      <c r="AP126" s="806" t="s">
        <v>415</v>
      </c>
      <c r="AQ126" s="807"/>
      <c r="AR126" s="807"/>
      <c r="AS126" s="807"/>
      <c r="AT126" s="808"/>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836"/>
      <c r="CL126" s="837"/>
      <c r="CM126" s="837"/>
      <c r="CN126" s="837"/>
      <c r="CO126" s="838"/>
      <c r="CP126" s="796" t="s">
        <v>418</v>
      </c>
      <c r="CQ126" s="729"/>
      <c r="CR126" s="729"/>
      <c r="CS126" s="729"/>
      <c r="CT126" s="729"/>
      <c r="CU126" s="729"/>
      <c r="CV126" s="729"/>
      <c r="CW126" s="729"/>
      <c r="CX126" s="729"/>
      <c r="CY126" s="729"/>
      <c r="CZ126" s="729"/>
      <c r="DA126" s="729"/>
      <c r="DB126" s="729"/>
      <c r="DC126" s="729"/>
      <c r="DD126" s="729"/>
      <c r="DE126" s="729"/>
      <c r="DF126" s="730"/>
      <c r="DG126" s="768">
        <v>210273</v>
      </c>
      <c r="DH126" s="769"/>
      <c r="DI126" s="769"/>
      <c r="DJ126" s="769"/>
      <c r="DK126" s="769"/>
      <c r="DL126" s="769">
        <v>384583</v>
      </c>
      <c r="DM126" s="769"/>
      <c r="DN126" s="769"/>
      <c r="DO126" s="769"/>
      <c r="DP126" s="769"/>
      <c r="DQ126" s="769" t="s">
        <v>415</v>
      </c>
      <c r="DR126" s="769"/>
      <c r="DS126" s="769"/>
      <c r="DT126" s="769"/>
      <c r="DU126" s="769"/>
      <c r="DV126" s="775" t="s">
        <v>415</v>
      </c>
      <c r="DW126" s="775"/>
      <c r="DX126" s="775"/>
      <c r="DY126" s="775"/>
      <c r="DZ126" s="776"/>
    </row>
    <row r="127" spans="1:130" s="104" customFormat="1" ht="26.25" customHeight="1" x14ac:dyDescent="0.15">
      <c r="A127" s="801"/>
      <c r="B127" s="802"/>
      <c r="C127" s="820" t="s">
        <v>419</v>
      </c>
      <c r="D127" s="821"/>
      <c r="E127" s="821"/>
      <c r="F127" s="821"/>
      <c r="G127" s="821"/>
      <c r="H127" s="821"/>
      <c r="I127" s="821"/>
      <c r="J127" s="821"/>
      <c r="K127" s="821"/>
      <c r="L127" s="821"/>
      <c r="M127" s="821"/>
      <c r="N127" s="821"/>
      <c r="O127" s="821"/>
      <c r="P127" s="821"/>
      <c r="Q127" s="821"/>
      <c r="R127" s="821"/>
      <c r="S127" s="821"/>
      <c r="T127" s="821"/>
      <c r="U127" s="821"/>
      <c r="V127" s="821"/>
      <c r="W127" s="821"/>
      <c r="X127" s="821"/>
      <c r="Y127" s="821"/>
      <c r="Z127" s="822"/>
      <c r="AA127" s="758">
        <v>25</v>
      </c>
      <c r="AB127" s="759"/>
      <c r="AC127" s="759"/>
      <c r="AD127" s="759"/>
      <c r="AE127" s="760"/>
      <c r="AF127" s="761">
        <v>19</v>
      </c>
      <c r="AG127" s="759"/>
      <c r="AH127" s="759"/>
      <c r="AI127" s="759"/>
      <c r="AJ127" s="760"/>
      <c r="AK127" s="761">
        <v>19</v>
      </c>
      <c r="AL127" s="759"/>
      <c r="AM127" s="759"/>
      <c r="AN127" s="759"/>
      <c r="AO127" s="760"/>
      <c r="AP127" s="806">
        <v>0</v>
      </c>
      <c r="AQ127" s="807"/>
      <c r="AR127" s="807"/>
      <c r="AS127" s="807"/>
      <c r="AT127" s="808"/>
      <c r="AU127" s="140"/>
      <c r="AV127" s="140"/>
      <c r="AW127" s="140"/>
      <c r="AX127" s="823" t="s">
        <v>420</v>
      </c>
      <c r="AY127" s="793"/>
      <c r="AZ127" s="793"/>
      <c r="BA127" s="793"/>
      <c r="BB127" s="793"/>
      <c r="BC127" s="793"/>
      <c r="BD127" s="793"/>
      <c r="BE127" s="794"/>
      <c r="BF127" s="792" t="s">
        <v>421</v>
      </c>
      <c r="BG127" s="793"/>
      <c r="BH127" s="793"/>
      <c r="BI127" s="793"/>
      <c r="BJ127" s="793"/>
      <c r="BK127" s="793"/>
      <c r="BL127" s="794"/>
      <c r="BM127" s="792" t="s">
        <v>422</v>
      </c>
      <c r="BN127" s="793"/>
      <c r="BO127" s="793"/>
      <c r="BP127" s="793"/>
      <c r="BQ127" s="793"/>
      <c r="BR127" s="793"/>
      <c r="BS127" s="794"/>
      <c r="BT127" s="792" t="s">
        <v>423</v>
      </c>
      <c r="BU127" s="793"/>
      <c r="BV127" s="793"/>
      <c r="BW127" s="793"/>
      <c r="BX127" s="793"/>
      <c r="BY127" s="793"/>
      <c r="BZ127" s="795"/>
      <c r="CA127" s="140"/>
      <c r="CB127" s="140"/>
      <c r="CC127" s="140"/>
      <c r="CD127" s="141"/>
      <c r="CE127" s="141"/>
      <c r="CF127" s="141"/>
      <c r="CG127" s="138"/>
      <c r="CH127" s="138"/>
      <c r="CI127" s="138"/>
      <c r="CJ127" s="139"/>
      <c r="CK127" s="836"/>
      <c r="CL127" s="837"/>
      <c r="CM127" s="837"/>
      <c r="CN127" s="837"/>
      <c r="CO127" s="838"/>
      <c r="CP127" s="796" t="s">
        <v>424</v>
      </c>
      <c r="CQ127" s="729"/>
      <c r="CR127" s="729"/>
      <c r="CS127" s="729"/>
      <c r="CT127" s="729"/>
      <c r="CU127" s="729"/>
      <c r="CV127" s="729"/>
      <c r="CW127" s="729"/>
      <c r="CX127" s="729"/>
      <c r="CY127" s="729"/>
      <c r="CZ127" s="729"/>
      <c r="DA127" s="729"/>
      <c r="DB127" s="729"/>
      <c r="DC127" s="729"/>
      <c r="DD127" s="729"/>
      <c r="DE127" s="729"/>
      <c r="DF127" s="730"/>
      <c r="DG127" s="768" t="s">
        <v>415</v>
      </c>
      <c r="DH127" s="769"/>
      <c r="DI127" s="769"/>
      <c r="DJ127" s="769"/>
      <c r="DK127" s="769"/>
      <c r="DL127" s="769" t="s">
        <v>415</v>
      </c>
      <c r="DM127" s="769"/>
      <c r="DN127" s="769"/>
      <c r="DO127" s="769"/>
      <c r="DP127" s="769"/>
      <c r="DQ127" s="769" t="s">
        <v>415</v>
      </c>
      <c r="DR127" s="769"/>
      <c r="DS127" s="769"/>
      <c r="DT127" s="769"/>
      <c r="DU127" s="769"/>
      <c r="DV127" s="775" t="s">
        <v>415</v>
      </c>
      <c r="DW127" s="775"/>
      <c r="DX127" s="775"/>
      <c r="DY127" s="775"/>
      <c r="DZ127" s="776"/>
    </row>
    <row r="128" spans="1:130" s="104" customFormat="1" ht="26.25" customHeight="1" thickBot="1" x14ac:dyDescent="0.2">
      <c r="A128" s="777" t="s">
        <v>425</v>
      </c>
      <c r="B128" s="778"/>
      <c r="C128" s="778"/>
      <c r="D128" s="778"/>
      <c r="E128" s="778"/>
      <c r="F128" s="778"/>
      <c r="G128" s="778"/>
      <c r="H128" s="778"/>
      <c r="I128" s="778"/>
      <c r="J128" s="778"/>
      <c r="K128" s="778"/>
      <c r="L128" s="778"/>
      <c r="M128" s="778"/>
      <c r="N128" s="778"/>
      <c r="O128" s="778"/>
      <c r="P128" s="778"/>
      <c r="Q128" s="778"/>
      <c r="R128" s="778"/>
      <c r="S128" s="778"/>
      <c r="T128" s="778"/>
      <c r="U128" s="778"/>
      <c r="V128" s="778"/>
      <c r="W128" s="779" t="s">
        <v>426</v>
      </c>
      <c r="X128" s="779"/>
      <c r="Y128" s="779"/>
      <c r="Z128" s="780"/>
      <c r="AA128" s="781">
        <v>9017</v>
      </c>
      <c r="AB128" s="782"/>
      <c r="AC128" s="782"/>
      <c r="AD128" s="782"/>
      <c r="AE128" s="783"/>
      <c r="AF128" s="784">
        <v>9040</v>
      </c>
      <c r="AG128" s="782"/>
      <c r="AH128" s="782"/>
      <c r="AI128" s="782"/>
      <c r="AJ128" s="783"/>
      <c r="AK128" s="784" t="s">
        <v>415</v>
      </c>
      <c r="AL128" s="782"/>
      <c r="AM128" s="782"/>
      <c r="AN128" s="782"/>
      <c r="AO128" s="783"/>
      <c r="AP128" s="785"/>
      <c r="AQ128" s="786"/>
      <c r="AR128" s="786"/>
      <c r="AS128" s="786"/>
      <c r="AT128" s="787"/>
      <c r="AU128" s="140"/>
      <c r="AV128" s="140"/>
      <c r="AW128" s="140"/>
      <c r="AX128" s="788" t="s">
        <v>427</v>
      </c>
      <c r="AY128" s="789"/>
      <c r="AZ128" s="789"/>
      <c r="BA128" s="789"/>
      <c r="BB128" s="789"/>
      <c r="BC128" s="789"/>
      <c r="BD128" s="789"/>
      <c r="BE128" s="790"/>
      <c r="BF128" s="765" t="s">
        <v>415</v>
      </c>
      <c r="BG128" s="766"/>
      <c r="BH128" s="766"/>
      <c r="BI128" s="766"/>
      <c r="BJ128" s="766"/>
      <c r="BK128" s="766"/>
      <c r="BL128" s="791"/>
      <c r="BM128" s="765">
        <v>15</v>
      </c>
      <c r="BN128" s="766"/>
      <c r="BO128" s="766"/>
      <c r="BP128" s="766"/>
      <c r="BQ128" s="766"/>
      <c r="BR128" s="766"/>
      <c r="BS128" s="791"/>
      <c r="BT128" s="765">
        <v>20</v>
      </c>
      <c r="BU128" s="766"/>
      <c r="BV128" s="766"/>
      <c r="BW128" s="766"/>
      <c r="BX128" s="766"/>
      <c r="BY128" s="766"/>
      <c r="BZ128" s="767"/>
      <c r="CA128" s="141"/>
      <c r="CB128" s="141"/>
      <c r="CC128" s="141"/>
      <c r="CD128" s="141"/>
      <c r="CE128" s="141"/>
      <c r="CF128" s="141"/>
      <c r="CG128" s="138"/>
      <c r="CH128" s="138"/>
      <c r="CI128" s="138"/>
      <c r="CJ128" s="139"/>
      <c r="CK128" s="839"/>
      <c r="CL128" s="840"/>
      <c r="CM128" s="840"/>
      <c r="CN128" s="840"/>
      <c r="CO128" s="841"/>
      <c r="CP128" s="770" t="s">
        <v>428</v>
      </c>
      <c r="CQ128" s="707"/>
      <c r="CR128" s="707"/>
      <c r="CS128" s="707"/>
      <c r="CT128" s="707"/>
      <c r="CU128" s="707"/>
      <c r="CV128" s="707"/>
      <c r="CW128" s="707"/>
      <c r="CX128" s="707"/>
      <c r="CY128" s="707"/>
      <c r="CZ128" s="707"/>
      <c r="DA128" s="707"/>
      <c r="DB128" s="707"/>
      <c r="DC128" s="707"/>
      <c r="DD128" s="707"/>
      <c r="DE128" s="707"/>
      <c r="DF128" s="708"/>
      <c r="DG128" s="771" t="s">
        <v>415</v>
      </c>
      <c r="DH128" s="772"/>
      <c r="DI128" s="772"/>
      <c r="DJ128" s="772"/>
      <c r="DK128" s="772"/>
      <c r="DL128" s="772" t="s">
        <v>415</v>
      </c>
      <c r="DM128" s="772"/>
      <c r="DN128" s="772"/>
      <c r="DO128" s="772"/>
      <c r="DP128" s="772"/>
      <c r="DQ128" s="772" t="s">
        <v>415</v>
      </c>
      <c r="DR128" s="772"/>
      <c r="DS128" s="772"/>
      <c r="DT128" s="772"/>
      <c r="DU128" s="772"/>
      <c r="DV128" s="773" t="s">
        <v>415</v>
      </c>
      <c r="DW128" s="773"/>
      <c r="DX128" s="773"/>
      <c r="DY128" s="773"/>
      <c r="DZ128" s="774"/>
    </row>
    <row r="129" spans="1:131" s="104" customFormat="1" ht="26.25" customHeight="1" x14ac:dyDescent="0.15">
      <c r="A129" s="753" t="s">
        <v>44</v>
      </c>
      <c r="B129" s="754"/>
      <c r="C129" s="754"/>
      <c r="D129" s="754"/>
      <c r="E129" s="754"/>
      <c r="F129" s="754"/>
      <c r="G129" s="754"/>
      <c r="H129" s="754"/>
      <c r="I129" s="754"/>
      <c r="J129" s="754"/>
      <c r="K129" s="754"/>
      <c r="L129" s="754"/>
      <c r="M129" s="754"/>
      <c r="N129" s="754"/>
      <c r="O129" s="754"/>
      <c r="P129" s="754"/>
      <c r="Q129" s="754"/>
      <c r="R129" s="754"/>
      <c r="S129" s="754"/>
      <c r="T129" s="754"/>
      <c r="U129" s="754"/>
      <c r="V129" s="754"/>
      <c r="W129" s="755" t="s">
        <v>429</v>
      </c>
      <c r="X129" s="756"/>
      <c r="Y129" s="756"/>
      <c r="Z129" s="757"/>
      <c r="AA129" s="758">
        <v>2966903</v>
      </c>
      <c r="AB129" s="759"/>
      <c r="AC129" s="759"/>
      <c r="AD129" s="759"/>
      <c r="AE129" s="760"/>
      <c r="AF129" s="761">
        <v>3156266</v>
      </c>
      <c r="AG129" s="759"/>
      <c r="AH129" s="759"/>
      <c r="AI129" s="759"/>
      <c r="AJ129" s="760"/>
      <c r="AK129" s="761">
        <v>3165700</v>
      </c>
      <c r="AL129" s="759"/>
      <c r="AM129" s="759"/>
      <c r="AN129" s="759"/>
      <c r="AO129" s="760"/>
      <c r="AP129" s="762"/>
      <c r="AQ129" s="763"/>
      <c r="AR129" s="763"/>
      <c r="AS129" s="763"/>
      <c r="AT129" s="764"/>
      <c r="AU129" s="142"/>
      <c r="AV129" s="142"/>
      <c r="AW129" s="142"/>
      <c r="AX129" s="728" t="s">
        <v>430</v>
      </c>
      <c r="AY129" s="729"/>
      <c r="AZ129" s="729"/>
      <c r="BA129" s="729"/>
      <c r="BB129" s="729"/>
      <c r="BC129" s="729"/>
      <c r="BD129" s="729"/>
      <c r="BE129" s="730"/>
      <c r="BF129" s="748" t="s">
        <v>415</v>
      </c>
      <c r="BG129" s="749"/>
      <c r="BH129" s="749"/>
      <c r="BI129" s="749"/>
      <c r="BJ129" s="749"/>
      <c r="BK129" s="749"/>
      <c r="BL129" s="750"/>
      <c r="BM129" s="748">
        <v>20</v>
      </c>
      <c r="BN129" s="749"/>
      <c r="BO129" s="749"/>
      <c r="BP129" s="749"/>
      <c r="BQ129" s="749"/>
      <c r="BR129" s="749"/>
      <c r="BS129" s="750"/>
      <c r="BT129" s="748">
        <v>30</v>
      </c>
      <c r="BU129" s="751"/>
      <c r="BV129" s="751"/>
      <c r="BW129" s="751"/>
      <c r="BX129" s="751"/>
      <c r="BY129" s="751"/>
      <c r="BZ129" s="752"/>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x14ac:dyDescent="0.15">
      <c r="A130" s="753" t="s">
        <v>431</v>
      </c>
      <c r="B130" s="754"/>
      <c r="C130" s="754"/>
      <c r="D130" s="754"/>
      <c r="E130" s="754"/>
      <c r="F130" s="754"/>
      <c r="G130" s="754"/>
      <c r="H130" s="754"/>
      <c r="I130" s="754"/>
      <c r="J130" s="754"/>
      <c r="K130" s="754"/>
      <c r="L130" s="754"/>
      <c r="M130" s="754"/>
      <c r="N130" s="754"/>
      <c r="O130" s="754"/>
      <c r="P130" s="754"/>
      <c r="Q130" s="754"/>
      <c r="R130" s="754"/>
      <c r="S130" s="754"/>
      <c r="T130" s="754"/>
      <c r="U130" s="754"/>
      <c r="V130" s="754"/>
      <c r="W130" s="755" t="s">
        <v>432</v>
      </c>
      <c r="X130" s="756"/>
      <c r="Y130" s="756"/>
      <c r="Z130" s="757"/>
      <c r="AA130" s="758">
        <v>372211</v>
      </c>
      <c r="AB130" s="759"/>
      <c r="AC130" s="759"/>
      <c r="AD130" s="759"/>
      <c r="AE130" s="760"/>
      <c r="AF130" s="761">
        <v>374119</v>
      </c>
      <c r="AG130" s="759"/>
      <c r="AH130" s="759"/>
      <c r="AI130" s="759"/>
      <c r="AJ130" s="760"/>
      <c r="AK130" s="761">
        <v>402509</v>
      </c>
      <c r="AL130" s="759"/>
      <c r="AM130" s="759"/>
      <c r="AN130" s="759"/>
      <c r="AO130" s="760"/>
      <c r="AP130" s="762"/>
      <c r="AQ130" s="763"/>
      <c r="AR130" s="763"/>
      <c r="AS130" s="763"/>
      <c r="AT130" s="764"/>
      <c r="AU130" s="142"/>
      <c r="AV130" s="142"/>
      <c r="AW130" s="142"/>
      <c r="AX130" s="728" t="s">
        <v>433</v>
      </c>
      <c r="AY130" s="729"/>
      <c r="AZ130" s="729"/>
      <c r="BA130" s="729"/>
      <c r="BB130" s="729"/>
      <c r="BC130" s="729"/>
      <c r="BD130" s="729"/>
      <c r="BE130" s="730"/>
      <c r="BF130" s="731">
        <v>9.1999999999999993</v>
      </c>
      <c r="BG130" s="732"/>
      <c r="BH130" s="732"/>
      <c r="BI130" s="732"/>
      <c r="BJ130" s="732"/>
      <c r="BK130" s="732"/>
      <c r="BL130" s="733"/>
      <c r="BM130" s="731">
        <v>25</v>
      </c>
      <c r="BN130" s="732"/>
      <c r="BO130" s="732"/>
      <c r="BP130" s="732"/>
      <c r="BQ130" s="732"/>
      <c r="BR130" s="732"/>
      <c r="BS130" s="733"/>
      <c r="BT130" s="731">
        <v>35</v>
      </c>
      <c r="BU130" s="734"/>
      <c r="BV130" s="734"/>
      <c r="BW130" s="734"/>
      <c r="BX130" s="734"/>
      <c r="BY130" s="734"/>
      <c r="BZ130" s="735"/>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x14ac:dyDescent="0.2">
      <c r="A131" s="736"/>
      <c r="B131" s="737"/>
      <c r="C131" s="737"/>
      <c r="D131" s="737"/>
      <c r="E131" s="737"/>
      <c r="F131" s="737"/>
      <c r="G131" s="737"/>
      <c r="H131" s="737"/>
      <c r="I131" s="737"/>
      <c r="J131" s="737"/>
      <c r="K131" s="737"/>
      <c r="L131" s="737"/>
      <c r="M131" s="737"/>
      <c r="N131" s="737"/>
      <c r="O131" s="737"/>
      <c r="P131" s="737"/>
      <c r="Q131" s="737"/>
      <c r="R131" s="737"/>
      <c r="S131" s="737"/>
      <c r="T131" s="737"/>
      <c r="U131" s="737"/>
      <c r="V131" s="737"/>
      <c r="W131" s="738" t="s">
        <v>434</v>
      </c>
      <c r="X131" s="739"/>
      <c r="Y131" s="739"/>
      <c r="Z131" s="740"/>
      <c r="AA131" s="741">
        <v>2594692</v>
      </c>
      <c r="AB131" s="742"/>
      <c r="AC131" s="742"/>
      <c r="AD131" s="742"/>
      <c r="AE131" s="743"/>
      <c r="AF131" s="744">
        <v>2782147</v>
      </c>
      <c r="AG131" s="742"/>
      <c r="AH131" s="742"/>
      <c r="AI131" s="742"/>
      <c r="AJ131" s="743"/>
      <c r="AK131" s="744">
        <v>2763191</v>
      </c>
      <c r="AL131" s="742"/>
      <c r="AM131" s="742"/>
      <c r="AN131" s="742"/>
      <c r="AO131" s="743"/>
      <c r="AP131" s="745"/>
      <c r="AQ131" s="746"/>
      <c r="AR131" s="746"/>
      <c r="AS131" s="746"/>
      <c r="AT131" s="747"/>
      <c r="AU131" s="142"/>
      <c r="AV131" s="142"/>
      <c r="AW131" s="142"/>
      <c r="AX131" s="706" t="s">
        <v>435</v>
      </c>
      <c r="AY131" s="707"/>
      <c r="AZ131" s="707"/>
      <c r="BA131" s="707"/>
      <c r="BB131" s="707"/>
      <c r="BC131" s="707"/>
      <c r="BD131" s="707"/>
      <c r="BE131" s="708"/>
      <c r="BF131" s="709">
        <v>6.3</v>
      </c>
      <c r="BG131" s="710"/>
      <c r="BH131" s="710"/>
      <c r="BI131" s="710"/>
      <c r="BJ131" s="710"/>
      <c r="BK131" s="710"/>
      <c r="BL131" s="711"/>
      <c r="BM131" s="709">
        <v>350</v>
      </c>
      <c r="BN131" s="710"/>
      <c r="BO131" s="710"/>
      <c r="BP131" s="710"/>
      <c r="BQ131" s="710"/>
      <c r="BR131" s="710"/>
      <c r="BS131" s="711"/>
      <c r="BT131" s="712"/>
      <c r="BU131" s="713"/>
      <c r="BV131" s="713"/>
      <c r="BW131" s="713"/>
      <c r="BX131" s="713"/>
      <c r="BY131" s="713"/>
      <c r="BZ131" s="714"/>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x14ac:dyDescent="0.15">
      <c r="A132" s="715" t="s">
        <v>436</v>
      </c>
      <c r="B132" s="716"/>
      <c r="C132" s="716"/>
      <c r="D132" s="716"/>
      <c r="E132" s="716"/>
      <c r="F132" s="716"/>
      <c r="G132" s="716"/>
      <c r="H132" s="716"/>
      <c r="I132" s="716"/>
      <c r="J132" s="716"/>
      <c r="K132" s="716"/>
      <c r="L132" s="716"/>
      <c r="M132" s="716"/>
      <c r="N132" s="716"/>
      <c r="O132" s="716"/>
      <c r="P132" s="716"/>
      <c r="Q132" s="716"/>
      <c r="R132" s="716"/>
      <c r="S132" s="716"/>
      <c r="T132" s="716"/>
      <c r="U132" s="716"/>
      <c r="V132" s="719" t="s">
        <v>437</v>
      </c>
      <c r="W132" s="719"/>
      <c r="X132" s="719"/>
      <c r="Y132" s="719"/>
      <c r="Z132" s="720"/>
      <c r="AA132" s="721">
        <v>10.605960169999999</v>
      </c>
      <c r="AB132" s="722"/>
      <c r="AC132" s="722"/>
      <c r="AD132" s="722"/>
      <c r="AE132" s="723"/>
      <c r="AF132" s="724">
        <v>9.8372228350000004</v>
      </c>
      <c r="AG132" s="722"/>
      <c r="AH132" s="722"/>
      <c r="AI132" s="722"/>
      <c r="AJ132" s="723"/>
      <c r="AK132" s="724">
        <v>7.3191465950000003</v>
      </c>
      <c r="AL132" s="722"/>
      <c r="AM132" s="722"/>
      <c r="AN132" s="722"/>
      <c r="AO132" s="723"/>
      <c r="AP132" s="725"/>
      <c r="AQ132" s="726"/>
      <c r="AR132" s="726"/>
      <c r="AS132" s="726"/>
      <c r="AT132" s="727"/>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x14ac:dyDescent="0.2">
      <c r="A133" s="717"/>
      <c r="B133" s="718"/>
      <c r="C133" s="718"/>
      <c r="D133" s="718"/>
      <c r="E133" s="718"/>
      <c r="F133" s="718"/>
      <c r="G133" s="718"/>
      <c r="H133" s="718"/>
      <c r="I133" s="718"/>
      <c r="J133" s="718"/>
      <c r="K133" s="718"/>
      <c r="L133" s="718"/>
      <c r="M133" s="718"/>
      <c r="N133" s="718"/>
      <c r="O133" s="718"/>
      <c r="P133" s="718"/>
      <c r="Q133" s="718"/>
      <c r="R133" s="718"/>
      <c r="S133" s="718"/>
      <c r="T133" s="718"/>
      <c r="U133" s="718"/>
      <c r="V133" s="698" t="s">
        <v>438</v>
      </c>
      <c r="W133" s="698"/>
      <c r="X133" s="698"/>
      <c r="Y133" s="698"/>
      <c r="Z133" s="699"/>
      <c r="AA133" s="700">
        <v>10</v>
      </c>
      <c r="AB133" s="701"/>
      <c r="AC133" s="701"/>
      <c r="AD133" s="701"/>
      <c r="AE133" s="702"/>
      <c r="AF133" s="700">
        <v>10.4</v>
      </c>
      <c r="AG133" s="701"/>
      <c r="AH133" s="701"/>
      <c r="AI133" s="701"/>
      <c r="AJ133" s="702"/>
      <c r="AK133" s="700">
        <v>9.1999999999999993</v>
      </c>
      <c r="AL133" s="701"/>
      <c r="AM133" s="701"/>
      <c r="AN133" s="701"/>
      <c r="AO133" s="702"/>
      <c r="AP133" s="703"/>
      <c r="AQ133" s="704"/>
      <c r="AR133" s="704"/>
      <c r="AS133" s="704"/>
      <c r="AT133" s="705"/>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x14ac:dyDescent="0.15">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x14ac:dyDescent="0.15">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T64" zoomScaleNormal="85" zoomScaleSheetLayoutView="100" workbookViewId="0">
      <selection activeCell="B41" sqref="B41:U41"/>
    </sheetView>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55" zoomScaleNormal="40" zoomScaleSheetLayoutView="55" workbookViewId="0">
      <selection activeCell="B41" sqref="B41:U41"/>
    </sheetView>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B41" sqref="B41:U41"/>
    </sheetView>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439</v>
      </c>
      <c r="B5" s="8"/>
      <c r="C5" s="8"/>
      <c r="D5" s="8"/>
      <c r="E5" s="8"/>
      <c r="F5" s="8"/>
      <c r="G5" s="8"/>
      <c r="H5" s="8"/>
      <c r="I5" s="8"/>
      <c r="J5" s="8"/>
      <c r="K5" s="8"/>
      <c r="L5" s="8"/>
      <c r="M5" s="8"/>
      <c r="N5" s="8"/>
      <c r="O5" s="10"/>
    </row>
    <row r="6" spans="1:16" x14ac:dyDescent="0.15">
      <c r="A6" s="12"/>
      <c r="B6" s="4"/>
      <c r="C6" s="4"/>
      <c r="D6" s="4"/>
      <c r="E6" s="4"/>
      <c r="F6" s="4"/>
      <c r="G6" s="148" t="s">
        <v>440</v>
      </c>
      <c r="H6" s="148"/>
      <c r="I6" s="148"/>
      <c r="J6" s="148"/>
      <c r="K6" s="4"/>
      <c r="L6" s="4"/>
      <c r="M6" s="4"/>
      <c r="N6" s="4"/>
    </row>
    <row r="7" spans="1:16" x14ac:dyDescent="0.15">
      <c r="A7" s="12"/>
      <c r="B7" s="4"/>
      <c r="C7" s="4"/>
      <c r="D7" s="4"/>
      <c r="E7" s="4"/>
      <c r="F7" s="4"/>
      <c r="G7" s="149"/>
      <c r="H7" s="150"/>
      <c r="I7" s="150"/>
      <c r="J7" s="151"/>
      <c r="K7" s="1112" t="s">
        <v>441</v>
      </c>
      <c r="L7" s="152"/>
      <c r="M7" s="153" t="s">
        <v>442</v>
      </c>
      <c r="N7" s="154"/>
    </row>
    <row r="8" spans="1:16" x14ac:dyDescent="0.15">
      <c r="A8" s="12"/>
      <c r="B8" s="4"/>
      <c r="C8" s="4"/>
      <c r="D8" s="4"/>
      <c r="E8" s="4"/>
      <c r="F8" s="4"/>
      <c r="G8" s="155"/>
      <c r="H8" s="156"/>
      <c r="I8" s="156"/>
      <c r="J8" s="157"/>
      <c r="K8" s="1113"/>
      <c r="L8" s="158" t="s">
        <v>443</v>
      </c>
      <c r="M8" s="159" t="s">
        <v>444</v>
      </c>
      <c r="N8" s="160" t="s">
        <v>445</v>
      </c>
    </row>
    <row r="9" spans="1:16" x14ac:dyDescent="0.15">
      <c r="A9" s="12"/>
      <c r="B9" s="4"/>
      <c r="C9" s="4"/>
      <c r="D9" s="4"/>
      <c r="E9" s="4"/>
      <c r="F9" s="4"/>
      <c r="G9" s="1126" t="s">
        <v>446</v>
      </c>
      <c r="H9" s="1127"/>
      <c r="I9" s="1127"/>
      <c r="J9" s="1128"/>
      <c r="K9" s="161">
        <v>815695</v>
      </c>
      <c r="L9" s="162">
        <v>71159</v>
      </c>
      <c r="M9" s="163">
        <v>85150</v>
      </c>
      <c r="N9" s="164">
        <v>-16.399999999999999</v>
      </c>
    </row>
    <row r="10" spans="1:16" x14ac:dyDescent="0.15">
      <c r="A10" s="12"/>
      <c r="B10" s="4"/>
      <c r="C10" s="4"/>
      <c r="D10" s="4"/>
      <c r="E10" s="4"/>
      <c r="F10" s="4"/>
      <c r="G10" s="1126" t="s">
        <v>447</v>
      </c>
      <c r="H10" s="1127"/>
      <c r="I10" s="1127"/>
      <c r="J10" s="1128"/>
      <c r="K10" s="165">
        <v>94730</v>
      </c>
      <c r="L10" s="166">
        <v>8264</v>
      </c>
      <c r="M10" s="167">
        <v>9032</v>
      </c>
      <c r="N10" s="168">
        <v>-8.5</v>
      </c>
    </row>
    <row r="11" spans="1:16" ht="13.5" customHeight="1" x14ac:dyDescent="0.15">
      <c r="A11" s="12"/>
      <c r="B11" s="4"/>
      <c r="C11" s="4"/>
      <c r="D11" s="4"/>
      <c r="E11" s="4"/>
      <c r="F11" s="4"/>
      <c r="G11" s="1126" t="s">
        <v>448</v>
      </c>
      <c r="H11" s="1127"/>
      <c r="I11" s="1127"/>
      <c r="J11" s="1128"/>
      <c r="K11" s="165">
        <v>154962</v>
      </c>
      <c r="L11" s="166">
        <v>13518</v>
      </c>
      <c r="M11" s="167">
        <v>13711</v>
      </c>
      <c r="N11" s="168">
        <v>-1.4</v>
      </c>
    </row>
    <row r="12" spans="1:16" ht="13.5" customHeight="1" x14ac:dyDescent="0.15">
      <c r="A12" s="12"/>
      <c r="B12" s="4"/>
      <c r="C12" s="4"/>
      <c r="D12" s="4"/>
      <c r="E12" s="4"/>
      <c r="F12" s="4"/>
      <c r="G12" s="1126" t="s">
        <v>449</v>
      </c>
      <c r="H12" s="1127"/>
      <c r="I12" s="1127"/>
      <c r="J12" s="1128"/>
      <c r="K12" s="165" t="s">
        <v>450</v>
      </c>
      <c r="L12" s="166" t="s">
        <v>450</v>
      </c>
      <c r="M12" s="167">
        <v>641</v>
      </c>
      <c r="N12" s="168" t="s">
        <v>450</v>
      </c>
    </row>
    <row r="13" spans="1:16" ht="13.5" customHeight="1" x14ac:dyDescent="0.15">
      <c r="A13" s="12"/>
      <c r="B13" s="4"/>
      <c r="C13" s="4"/>
      <c r="D13" s="4"/>
      <c r="E13" s="4"/>
      <c r="F13" s="4"/>
      <c r="G13" s="1126" t="s">
        <v>451</v>
      </c>
      <c r="H13" s="1127"/>
      <c r="I13" s="1127"/>
      <c r="J13" s="1128"/>
      <c r="K13" s="165" t="s">
        <v>450</v>
      </c>
      <c r="L13" s="166" t="s">
        <v>450</v>
      </c>
      <c r="M13" s="167" t="s">
        <v>450</v>
      </c>
      <c r="N13" s="168" t="s">
        <v>450</v>
      </c>
    </row>
    <row r="14" spans="1:16" ht="13.5" customHeight="1" x14ac:dyDescent="0.15">
      <c r="A14" s="12"/>
      <c r="B14" s="4"/>
      <c r="C14" s="4"/>
      <c r="D14" s="4"/>
      <c r="E14" s="4"/>
      <c r="F14" s="4"/>
      <c r="G14" s="1126" t="s">
        <v>452</v>
      </c>
      <c r="H14" s="1127"/>
      <c r="I14" s="1127"/>
      <c r="J14" s="1128"/>
      <c r="K14" s="165">
        <v>100088</v>
      </c>
      <c r="L14" s="166">
        <v>8731</v>
      </c>
      <c r="M14" s="167">
        <v>4184</v>
      </c>
      <c r="N14" s="168">
        <v>108.7</v>
      </c>
    </row>
    <row r="15" spans="1:16" ht="13.5" customHeight="1" x14ac:dyDescent="0.15">
      <c r="A15" s="12"/>
      <c r="B15" s="4"/>
      <c r="C15" s="4"/>
      <c r="D15" s="4"/>
      <c r="E15" s="4"/>
      <c r="F15" s="4"/>
      <c r="G15" s="1126" t="s">
        <v>453</v>
      </c>
      <c r="H15" s="1127"/>
      <c r="I15" s="1127"/>
      <c r="J15" s="1128"/>
      <c r="K15" s="165">
        <v>11888</v>
      </c>
      <c r="L15" s="166">
        <v>1037</v>
      </c>
      <c r="M15" s="167">
        <v>2000</v>
      </c>
      <c r="N15" s="168">
        <v>-48.2</v>
      </c>
    </row>
    <row r="16" spans="1:16" x14ac:dyDescent="0.15">
      <c r="A16" s="12"/>
      <c r="B16" s="4"/>
      <c r="C16" s="4"/>
      <c r="D16" s="4"/>
      <c r="E16" s="4"/>
      <c r="F16" s="4"/>
      <c r="G16" s="1129" t="s">
        <v>454</v>
      </c>
      <c r="H16" s="1130"/>
      <c r="I16" s="1130"/>
      <c r="J16" s="1131"/>
      <c r="K16" s="166">
        <v>-93817</v>
      </c>
      <c r="L16" s="166">
        <v>-8184</v>
      </c>
      <c r="M16" s="167">
        <v>-8546</v>
      </c>
      <c r="N16" s="168">
        <v>-4.2</v>
      </c>
    </row>
    <row r="17" spans="1:16" x14ac:dyDescent="0.15">
      <c r="A17" s="12"/>
      <c r="B17" s="4"/>
      <c r="C17" s="4"/>
      <c r="D17" s="4"/>
      <c r="E17" s="4"/>
      <c r="F17" s="4"/>
      <c r="G17" s="1129" t="s">
        <v>123</v>
      </c>
      <c r="H17" s="1130"/>
      <c r="I17" s="1130"/>
      <c r="J17" s="1131"/>
      <c r="K17" s="166">
        <v>1083546</v>
      </c>
      <c r="L17" s="166">
        <v>94526</v>
      </c>
      <c r="M17" s="167">
        <v>106172</v>
      </c>
      <c r="N17" s="168">
        <v>-11</v>
      </c>
    </row>
    <row r="18" spans="1:16" x14ac:dyDescent="0.15">
      <c r="A18" s="12"/>
      <c r="B18" s="4"/>
      <c r="C18" s="4"/>
      <c r="D18" s="4"/>
      <c r="E18" s="4"/>
      <c r="F18" s="4"/>
      <c r="G18" s="4"/>
      <c r="H18" s="4"/>
      <c r="I18" s="4"/>
      <c r="J18" s="4"/>
      <c r="K18" s="4"/>
      <c r="L18" s="4"/>
      <c r="M18" s="169"/>
      <c r="N18" s="169"/>
    </row>
    <row r="19" spans="1:16" x14ac:dyDescent="0.15">
      <c r="A19" s="12"/>
      <c r="B19" s="4"/>
      <c r="C19" s="4"/>
      <c r="D19" s="4"/>
      <c r="E19" s="4"/>
      <c r="F19" s="4"/>
      <c r="G19" s="4" t="s">
        <v>455</v>
      </c>
      <c r="H19" s="4"/>
      <c r="I19" s="4"/>
      <c r="J19" s="4"/>
      <c r="K19" s="4"/>
      <c r="L19" s="4"/>
      <c r="M19" s="4"/>
      <c r="N19" s="4"/>
    </row>
    <row r="20" spans="1:16" x14ac:dyDescent="0.15">
      <c r="A20" s="12"/>
      <c r="B20" s="4"/>
      <c r="C20" s="4"/>
      <c r="D20" s="4"/>
      <c r="E20" s="4"/>
      <c r="F20" s="4"/>
      <c r="G20" s="170"/>
      <c r="H20" s="171"/>
      <c r="I20" s="171"/>
      <c r="J20" s="172"/>
      <c r="K20" s="173" t="s">
        <v>456</v>
      </c>
      <c r="L20" s="174" t="s">
        <v>457</v>
      </c>
      <c r="M20" s="175" t="s">
        <v>458</v>
      </c>
      <c r="N20" s="176"/>
    </row>
    <row r="21" spans="1:16" s="182" customFormat="1" x14ac:dyDescent="0.15">
      <c r="A21" s="177"/>
      <c r="B21" s="148"/>
      <c r="C21" s="148"/>
      <c r="D21" s="148"/>
      <c r="E21" s="148"/>
      <c r="F21" s="148"/>
      <c r="G21" s="1123" t="s">
        <v>459</v>
      </c>
      <c r="H21" s="1124"/>
      <c r="I21" s="1124"/>
      <c r="J21" s="1125"/>
      <c r="K21" s="178">
        <v>8.64</v>
      </c>
      <c r="L21" s="179">
        <v>10.19</v>
      </c>
      <c r="M21" s="180">
        <v>-1.55</v>
      </c>
      <c r="N21" s="148"/>
      <c r="O21" s="181"/>
      <c r="P21" s="177"/>
    </row>
    <row r="22" spans="1:16" s="182" customFormat="1" x14ac:dyDescent="0.15">
      <c r="A22" s="177"/>
      <c r="B22" s="148"/>
      <c r="C22" s="148"/>
      <c r="D22" s="148"/>
      <c r="E22" s="148"/>
      <c r="F22" s="148"/>
      <c r="G22" s="1123" t="s">
        <v>460</v>
      </c>
      <c r="H22" s="1124"/>
      <c r="I22" s="1124"/>
      <c r="J22" s="1125"/>
      <c r="K22" s="183">
        <v>96.2</v>
      </c>
      <c r="L22" s="184">
        <v>96.4</v>
      </c>
      <c r="M22" s="185">
        <v>-0.2</v>
      </c>
      <c r="N22" s="169"/>
      <c r="O22" s="181"/>
      <c r="P22" s="177"/>
    </row>
    <row r="23" spans="1:16" s="182" customFormat="1" x14ac:dyDescent="0.15">
      <c r="A23" s="177"/>
      <c r="B23" s="148"/>
      <c r="C23" s="148"/>
      <c r="D23" s="148"/>
      <c r="E23" s="148"/>
      <c r="F23" s="148"/>
      <c r="G23" s="148"/>
      <c r="H23" s="148"/>
      <c r="I23" s="148"/>
      <c r="J23" s="148"/>
      <c r="K23" s="148"/>
      <c r="L23" s="169"/>
      <c r="M23" s="169"/>
      <c r="N23" s="169"/>
      <c r="O23" s="181"/>
      <c r="P23" s="177"/>
    </row>
    <row r="24" spans="1:16" s="182" customFormat="1" x14ac:dyDescent="0.15">
      <c r="A24" s="177"/>
      <c r="B24" s="148"/>
      <c r="C24" s="148"/>
      <c r="D24" s="148"/>
      <c r="E24" s="148"/>
      <c r="F24" s="148"/>
      <c r="G24" s="148"/>
      <c r="H24" s="148"/>
      <c r="I24" s="148"/>
      <c r="J24" s="148"/>
      <c r="K24" s="148"/>
      <c r="L24" s="169"/>
      <c r="M24" s="169"/>
      <c r="N24" s="169"/>
      <c r="O24" s="181"/>
      <c r="P24" s="177"/>
    </row>
    <row r="25" spans="1:16" s="182" customFormat="1" x14ac:dyDescent="0.15">
      <c r="A25" s="186"/>
      <c r="B25" s="187"/>
      <c r="C25" s="187"/>
      <c r="D25" s="187"/>
      <c r="E25" s="187"/>
      <c r="F25" s="187"/>
      <c r="G25" s="187"/>
      <c r="H25" s="187"/>
      <c r="I25" s="187"/>
      <c r="J25" s="187"/>
      <c r="K25" s="187"/>
      <c r="L25" s="188"/>
      <c r="M25" s="188"/>
      <c r="N25" s="188"/>
      <c r="O25" s="189"/>
      <c r="P25" s="177"/>
    </row>
    <row r="26" spans="1:16" s="182" customFormat="1" x14ac:dyDescent="0.15">
      <c r="A26" s="148" t="s">
        <v>461</v>
      </c>
      <c r="B26" s="148"/>
      <c r="C26" s="148"/>
      <c r="D26" s="148"/>
      <c r="E26" s="148"/>
      <c r="F26" s="148"/>
      <c r="G26" s="148"/>
      <c r="H26" s="148"/>
      <c r="I26" s="148"/>
      <c r="J26" s="148"/>
      <c r="K26" s="148"/>
      <c r="L26" s="169"/>
      <c r="M26" s="169"/>
      <c r="N26" s="169"/>
      <c r="O26" s="148"/>
      <c r="P26" s="148"/>
    </row>
    <row r="27" spans="1:16" x14ac:dyDescent="0.15">
      <c r="K27" s="4"/>
      <c r="L27" s="4"/>
      <c r="M27" s="4"/>
      <c r="N27" s="4"/>
      <c r="O27" s="4"/>
      <c r="P27" s="4"/>
    </row>
    <row r="28" spans="1:16" ht="17.25" x14ac:dyDescent="0.15">
      <c r="A28" s="19" t="s">
        <v>462</v>
      </c>
      <c r="B28" s="8"/>
      <c r="C28" s="8"/>
      <c r="D28" s="8"/>
      <c r="E28" s="8"/>
      <c r="F28" s="8"/>
      <c r="G28" s="8"/>
      <c r="H28" s="8"/>
      <c r="I28" s="8"/>
      <c r="J28" s="8"/>
      <c r="K28" s="8"/>
      <c r="L28" s="8"/>
      <c r="M28" s="8"/>
      <c r="N28" s="8"/>
      <c r="O28" s="190"/>
    </row>
    <row r="29" spans="1:16" x14ac:dyDescent="0.15">
      <c r="A29" s="12"/>
      <c r="B29" s="4"/>
      <c r="C29" s="4"/>
      <c r="D29" s="4"/>
      <c r="E29" s="4"/>
      <c r="F29" s="4"/>
      <c r="G29" s="148" t="s">
        <v>463</v>
      </c>
      <c r="H29" s="148"/>
      <c r="I29" s="148"/>
      <c r="J29" s="148"/>
      <c r="K29" s="4"/>
      <c r="L29" s="4"/>
      <c r="M29" s="4"/>
      <c r="N29" s="4"/>
      <c r="O29" s="191"/>
    </row>
    <row r="30" spans="1:16" x14ac:dyDescent="0.15">
      <c r="A30" s="12"/>
      <c r="B30" s="4"/>
      <c r="C30" s="4"/>
      <c r="D30" s="4"/>
      <c r="E30" s="4"/>
      <c r="F30" s="4"/>
      <c r="G30" s="149"/>
      <c r="H30" s="150"/>
      <c r="I30" s="150"/>
      <c r="J30" s="151"/>
      <c r="K30" s="1112" t="s">
        <v>441</v>
      </c>
      <c r="L30" s="152"/>
      <c r="M30" s="153" t="s">
        <v>442</v>
      </c>
      <c r="N30" s="154"/>
    </row>
    <row r="31" spans="1:16" x14ac:dyDescent="0.15">
      <c r="A31" s="12"/>
      <c r="B31" s="4"/>
      <c r="C31" s="4"/>
      <c r="D31" s="4"/>
      <c r="E31" s="4"/>
      <c r="F31" s="4"/>
      <c r="G31" s="155"/>
      <c r="H31" s="156"/>
      <c r="I31" s="156"/>
      <c r="J31" s="157"/>
      <c r="K31" s="1113"/>
      <c r="L31" s="158" t="s">
        <v>443</v>
      </c>
      <c r="M31" s="159" t="s">
        <v>444</v>
      </c>
      <c r="N31" s="160" t="s">
        <v>445</v>
      </c>
    </row>
    <row r="32" spans="1:16" ht="27" customHeight="1" x14ac:dyDescent="0.15">
      <c r="A32" s="12"/>
      <c r="B32" s="4"/>
      <c r="C32" s="4"/>
      <c r="D32" s="4"/>
      <c r="E32" s="4"/>
      <c r="F32" s="4"/>
      <c r="G32" s="1114" t="s">
        <v>464</v>
      </c>
      <c r="H32" s="1115"/>
      <c r="I32" s="1115"/>
      <c r="J32" s="1116"/>
      <c r="K32" s="192">
        <v>359306</v>
      </c>
      <c r="L32" s="192">
        <v>31345</v>
      </c>
      <c r="M32" s="193">
        <v>58921</v>
      </c>
      <c r="N32" s="194">
        <v>-46.8</v>
      </c>
    </row>
    <row r="33" spans="1:16" ht="13.5" customHeight="1" x14ac:dyDescent="0.15">
      <c r="A33" s="12"/>
      <c r="B33" s="4"/>
      <c r="C33" s="4"/>
      <c r="D33" s="4"/>
      <c r="E33" s="4"/>
      <c r="F33" s="4"/>
      <c r="G33" s="1114" t="s">
        <v>465</v>
      </c>
      <c r="H33" s="1115"/>
      <c r="I33" s="1115"/>
      <c r="J33" s="1116"/>
      <c r="K33" s="192" t="s">
        <v>450</v>
      </c>
      <c r="L33" s="192" t="s">
        <v>450</v>
      </c>
      <c r="M33" s="193" t="s">
        <v>450</v>
      </c>
      <c r="N33" s="194" t="s">
        <v>450</v>
      </c>
    </row>
    <row r="34" spans="1:16" ht="27" customHeight="1" x14ac:dyDescent="0.15">
      <c r="A34" s="12"/>
      <c r="B34" s="4"/>
      <c r="C34" s="4"/>
      <c r="D34" s="4"/>
      <c r="E34" s="4"/>
      <c r="F34" s="4"/>
      <c r="G34" s="1114" t="s">
        <v>466</v>
      </c>
      <c r="H34" s="1115"/>
      <c r="I34" s="1115"/>
      <c r="J34" s="1116"/>
      <c r="K34" s="192" t="s">
        <v>450</v>
      </c>
      <c r="L34" s="192" t="s">
        <v>450</v>
      </c>
      <c r="M34" s="193">
        <v>1</v>
      </c>
      <c r="N34" s="194" t="s">
        <v>450</v>
      </c>
    </row>
    <row r="35" spans="1:16" ht="27" customHeight="1" x14ac:dyDescent="0.15">
      <c r="A35" s="12"/>
      <c r="B35" s="4"/>
      <c r="C35" s="4"/>
      <c r="D35" s="4"/>
      <c r="E35" s="4"/>
      <c r="F35" s="4"/>
      <c r="G35" s="1114" t="s">
        <v>467</v>
      </c>
      <c r="H35" s="1115"/>
      <c r="I35" s="1115"/>
      <c r="J35" s="1116"/>
      <c r="K35" s="192">
        <v>196441</v>
      </c>
      <c r="L35" s="192">
        <v>17137</v>
      </c>
      <c r="M35" s="193">
        <v>21946</v>
      </c>
      <c r="N35" s="194">
        <v>-21.9</v>
      </c>
    </row>
    <row r="36" spans="1:16" ht="27" customHeight="1" x14ac:dyDescent="0.15">
      <c r="A36" s="12"/>
      <c r="B36" s="4"/>
      <c r="C36" s="4"/>
      <c r="D36" s="4"/>
      <c r="E36" s="4"/>
      <c r="F36" s="4"/>
      <c r="G36" s="1114" t="s">
        <v>468</v>
      </c>
      <c r="H36" s="1115"/>
      <c r="I36" s="1115"/>
      <c r="J36" s="1116"/>
      <c r="K36" s="192">
        <v>34079</v>
      </c>
      <c r="L36" s="192">
        <v>2973</v>
      </c>
      <c r="M36" s="193">
        <v>3467</v>
      </c>
      <c r="N36" s="194">
        <v>-14.2</v>
      </c>
    </row>
    <row r="37" spans="1:16" ht="13.5" customHeight="1" x14ac:dyDescent="0.15">
      <c r="A37" s="12"/>
      <c r="B37" s="4"/>
      <c r="C37" s="4"/>
      <c r="D37" s="4"/>
      <c r="E37" s="4"/>
      <c r="F37" s="4"/>
      <c r="G37" s="1114" t="s">
        <v>469</v>
      </c>
      <c r="H37" s="1115"/>
      <c r="I37" s="1115"/>
      <c r="J37" s="1116"/>
      <c r="K37" s="192">
        <v>14925</v>
      </c>
      <c r="L37" s="192">
        <v>1302</v>
      </c>
      <c r="M37" s="193">
        <v>1242</v>
      </c>
      <c r="N37" s="194">
        <v>4.8</v>
      </c>
    </row>
    <row r="38" spans="1:16" ht="27" customHeight="1" x14ac:dyDescent="0.15">
      <c r="A38" s="12"/>
      <c r="B38" s="4"/>
      <c r="C38" s="4"/>
      <c r="D38" s="4"/>
      <c r="E38" s="4"/>
      <c r="F38" s="4"/>
      <c r="G38" s="1117" t="s">
        <v>470</v>
      </c>
      <c r="H38" s="1118"/>
      <c r="I38" s="1118"/>
      <c r="J38" s="1119"/>
      <c r="K38" s="195" t="s">
        <v>450</v>
      </c>
      <c r="L38" s="195" t="s">
        <v>450</v>
      </c>
      <c r="M38" s="196">
        <v>1</v>
      </c>
      <c r="N38" s="197" t="s">
        <v>450</v>
      </c>
      <c r="O38" s="191"/>
    </row>
    <row r="39" spans="1:16" x14ac:dyDescent="0.15">
      <c r="A39" s="12"/>
      <c r="B39" s="4"/>
      <c r="C39" s="4"/>
      <c r="D39" s="4"/>
      <c r="E39" s="4"/>
      <c r="F39" s="4"/>
      <c r="G39" s="1117" t="s">
        <v>471</v>
      </c>
      <c r="H39" s="1118"/>
      <c r="I39" s="1118"/>
      <c r="J39" s="1119"/>
      <c r="K39" s="198" t="s">
        <v>450</v>
      </c>
      <c r="L39" s="198" t="s">
        <v>450</v>
      </c>
      <c r="M39" s="199">
        <v>-1780</v>
      </c>
      <c r="N39" s="200" t="s">
        <v>450</v>
      </c>
      <c r="O39" s="191"/>
    </row>
    <row r="40" spans="1:16" ht="27" customHeight="1" x14ac:dyDescent="0.15">
      <c r="A40" s="12"/>
      <c r="B40" s="4"/>
      <c r="C40" s="4"/>
      <c r="D40" s="4"/>
      <c r="E40" s="4"/>
      <c r="F40" s="4"/>
      <c r="G40" s="1114" t="s">
        <v>472</v>
      </c>
      <c r="H40" s="1115"/>
      <c r="I40" s="1115"/>
      <c r="J40" s="1116"/>
      <c r="K40" s="198">
        <v>-402509</v>
      </c>
      <c r="L40" s="198">
        <v>-35114</v>
      </c>
      <c r="M40" s="199">
        <v>-57269</v>
      </c>
      <c r="N40" s="200">
        <v>-38.700000000000003</v>
      </c>
      <c r="O40" s="191"/>
    </row>
    <row r="41" spans="1:16" x14ac:dyDescent="0.15">
      <c r="A41" s="12"/>
      <c r="B41" s="4"/>
      <c r="C41" s="4"/>
      <c r="D41" s="4"/>
      <c r="E41" s="4"/>
      <c r="F41" s="4"/>
      <c r="G41" s="1120" t="s">
        <v>235</v>
      </c>
      <c r="H41" s="1121"/>
      <c r="I41" s="1121"/>
      <c r="J41" s="1122"/>
      <c r="K41" s="192">
        <v>202242</v>
      </c>
      <c r="L41" s="198">
        <v>17643</v>
      </c>
      <c r="M41" s="199">
        <v>26530</v>
      </c>
      <c r="N41" s="200">
        <v>-33.5</v>
      </c>
      <c r="O41" s="191"/>
    </row>
    <row r="42" spans="1:16" x14ac:dyDescent="0.15">
      <c r="A42" s="12"/>
      <c r="B42" s="4"/>
      <c r="C42" s="4"/>
      <c r="D42" s="4"/>
      <c r="E42" s="4"/>
      <c r="F42" s="4"/>
      <c r="G42" s="201" t="s">
        <v>473</v>
      </c>
      <c r="H42" s="4"/>
      <c r="I42" s="4"/>
      <c r="J42" s="4"/>
      <c r="K42" s="4"/>
      <c r="L42" s="4"/>
      <c r="M42" s="169"/>
      <c r="N42" s="169"/>
      <c r="O42" s="191"/>
    </row>
    <row r="43" spans="1:16" x14ac:dyDescent="0.15">
      <c r="A43" s="12"/>
      <c r="B43" s="4"/>
      <c r="C43" s="4"/>
      <c r="D43" s="4"/>
      <c r="E43" s="4"/>
      <c r="F43" s="4"/>
      <c r="G43" s="4"/>
      <c r="H43" s="4"/>
      <c r="I43" s="4"/>
      <c r="J43" s="4"/>
      <c r="K43" s="4"/>
      <c r="L43" s="202"/>
      <c r="M43" s="169"/>
      <c r="N43" s="4"/>
      <c r="O43" s="191"/>
    </row>
    <row r="44" spans="1:16" x14ac:dyDescent="0.15">
      <c r="A44" s="12"/>
      <c r="B44" s="4"/>
      <c r="C44" s="4"/>
      <c r="D44" s="4"/>
      <c r="E44" s="4"/>
      <c r="F44" s="4"/>
      <c r="G44" s="4"/>
      <c r="H44" s="4"/>
      <c r="I44" s="4"/>
      <c r="J44" s="4"/>
      <c r="K44" s="4"/>
      <c r="L44" s="4"/>
      <c r="M44" s="169"/>
      <c r="N44" s="4"/>
    </row>
    <row r="45" spans="1:16" x14ac:dyDescent="0.15">
      <c r="A45" s="8"/>
      <c r="B45" s="8"/>
      <c r="C45" s="8"/>
      <c r="D45" s="8"/>
      <c r="E45" s="8"/>
      <c r="F45" s="8"/>
      <c r="G45" s="8"/>
      <c r="H45" s="8"/>
      <c r="I45" s="8"/>
      <c r="J45" s="8"/>
      <c r="K45" s="8"/>
      <c r="L45" s="8"/>
      <c r="M45" s="203"/>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474</v>
      </c>
      <c r="B47" s="4"/>
      <c r="C47" s="4"/>
      <c r="D47" s="4"/>
      <c r="E47" s="4"/>
      <c r="F47" s="4"/>
      <c r="G47" s="4"/>
      <c r="H47" s="4"/>
      <c r="I47" s="4"/>
      <c r="J47" s="4"/>
      <c r="K47" s="4"/>
      <c r="L47" s="4"/>
      <c r="M47" s="4"/>
      <c r="N47" s="4"/>
    </row>
    <row r="48" spans="1:16" x14ac:dyDescent="0.15">
      <c r="A48" s="12"/>
      <c r="B48" s="4"/>
      <c r="C48" s="4"/>
      <c r="D48" s="4"/>
      <c r="E48" s="4"/>
      <c r="F48" s="4"/>
      <c r="G48" s="204" t="s">
        <v>475</v>
      </c>
      <c r="H48" s="204"/>
      <c r="I48" s="204"/>
      <c r="J48" s="204"/>
      <c r="K48" s="204"/>
      <c r="L48" s="204"/>
      <c r="M48" s="205"/>
      <c r="N48" s="204"/>
    </row>
    <row r="49" spans="1:14" ht="13.5" customHeight="1" x14ac:dyDescent="0.15">
      <c r="A49" s="12"/>
      <c r="B49" s="4"/>
      <c r="C49" s="4"/>
      <c r="D49" s="4"/>
      <c r="E49" s="4"/>
      <c r="F49" s="4"/>
      <c r="G49" s="206"/>
      <c r="H49" s="207"/>
      <c r="I49" s="1107" t="s">
        <v>441</v>
      </c>
      <c r="J49" s="1109" t="s">
        <v>476</v>
      </c>
      <c r="K49" s="1110"/>
      <c r="L49" s="1110"/>
      <c r="M49" s="1110"/>
      <c r="N49" s="1111"/>
    </row>
    <row r="50" spans="1:14" x14ac:dyDescent="0.15">
      <c r="A50" s="12"/>
      <c r="B50" s="4"/>
      <c r="C50" s="4"/>
      <c r="D50" s="4"/>
      <c r="E50" s="4"/>
      <c r="F50" s="4"/>
      <c r="G50" s="208"/>
      <c r="H50" s="209"/>
      <c r="I50" s="1108"/>
      <c r="J50" s="210" t="s">
        <v>477</v>
      </c>
      <c r="K50" s="211" t="s">
        <v>478</v>
      </c>
      <c r="L50" s="212" t="s">
        <v>479</v>
      </c>
      <c r="M50" s="213" t="s">
        <v>480</v>
      </c>
      <c r="N50" s="214" t="s">
        <v>481</v>
      </c>
    </row>
    <row r="51" spans="1:14" x14ac:dyDescent="0.15">
      <c r="A51" s="12"/>
      <c r="B51" s="4"/>
      <c r="C51" s="4"/>
      <c r="D51" s="4"/>
      <c r="E51" s="4"/>
      <c r="F51" s="4"/>
      <c r="G51" s="206" t="s">
        <v>482</v>
      </c>
      <c r="H51" s="207"/>
      <c r="I51" s="215">
        <v>267879</v>
      </c>
      <c r="J51" s="216">
        <v>23533</v>
      </c>
      <c r="K51" s="217">
        <v>-55.5</v>
      </c>
      <c r="L51" s="218">
        <v>66496</v>
      </c>
      <c r="M51" s="219">
        <v>-6.2</v>
      </c>
      <c r="N51" s="220">
        <v>-49.3</v>
      </c>
    </row>
    <row r="52" spans="1:14" x14ac:dyDescent="0.15">
      <c r="A52" s="12"/>
      <c r="B52" s="4"/>
      <c r="C52" s="4"/>
      <c r="D52" s="4"/>
      <c r="E52" s="4"/>
      <c r="F52" s="4"/>
      <c r="G52" s="221"/>
      <c r="H52" s="222" t="s">
        <v>483</v>
      </c>
      <c r="I52" s="223">
        <v>131741</v>
      </c>
      <c r="J52" s="224">
        <v>11573</v>
      </c>
      <c r="K52" s="225">
        <v>-2.8</v>
      </c>
      <c r="L52" s="226">
        <v>36530</v>
      </c>
      <c r="M52" s="227">
        <v>-8.4</v>
      </c>
      <c r="N52" s="228">
        <v>5.6</v>
      </c>
    </row>
    <row r="53" spans="1:14" x14ac:dyDescent="0.15">
      <c r="A53" s="12"/>
      <c r="B53" s="4"/>
      <c r="C53" s="4"/>
      <c r="D53" s="4"/>
      <c r="E53" s="4"/>
      <c r="F53" s="4"/>
      <c r="G53" s="206" t="s">
        <v>484</v>
      </c>
      <c r="H53" s="207"/>
      <c r="I53" s="215">
        <v>681810</v>
      </c>
      <c r="J53" s="216">
        <v>59908</v>
      </c>
      <c r="K53" s="217">
        <v>154.6</v>
      </c>
      <c r="L53" s="218">
        <v>82748</v>
      </c>
      <c r="M53" s="219">
        <v>24.4</v>
      </c>
      <c r="N53" s="220">
        <v>130.19999999999999</v>
      </c>
    </row>
    <row r="54" spans="1:14" x14ac:dyDescent="0.15">
      <c r="A54" s="12"/>
      <c r="B54" s="4"/>
      <c r="C54" s="4"/>
      <c r="D54" s="4"/>
      <c r="E54" s="4"/>
      <c r="F54" s="4"/>
      <c r="G54" s="221"/>
      <c r="H54" s="222" t="s">
        <v>483</v>
      </c>
      <c r="I54" s="223">
        <v>176185</v>
      </c>
      <c r="J54" s="224">
        <v>15481</v>
      </c>
      <c r="K54" s="225">
        <v>33.799999999999997</v>
      </c>
      <c r="L54" s="226">
        <v>44732</v>
      </c>
      <c r="M54" s="227">
        <v>22.5</v>
      </c>
      <c r="N54" s="228">
        <v>11.3</v>
      </c>
    </row>
    <row r="55" spans="1:14" x14ac:dyDescent="0.15">
      <c r="A55" s="12"/>
      <c r="B55" s="4"/>
      <c r="C55" s="4"/>
      <c r="D55" s="4"/>
      <c r="E55" s="4"/>
      <c r="F55" s="4"/>
      <c r="G55" s="206" t="s">
        <v>485</v>
      </c>
      <c r="H55" s="207"/>
      <c r="I55" s="215">
        <v>533968</v>
      </c>
      <c r="J55" s="216">
        <v>46901</v>
      </c>
      <c r="K55" s="217">
        <v>-21.7</v>
      </c>
      <c r="L55" s="218">
        <v>91837</v>
      </c>
      <c r="M55" s="219">
        <v>11</v>
      </c>
      <c r="N55" s="220">
        <v>-32.700000000000003</v>
      </c>
    </row>
    <row r="56" spans="1:14" x14ac:dyDescent="0.15">
      <c r="A56" s="12"/>
      <c r="B56" s="4"/>
      <c r="C56" s="4"/>
      <c r="D56" s="4"/>
      <c r="E56" s="4"/>
      <c r="F56" s="4"/>
      <c r="G56" s="221"/>
      <c r="H56" s="222" t="s">
        <v>483</v>
      </c>
      <c r="I56" s="223">
        <v>189008</v>
      </c>
      <c r="J56" s="224">
        <v>16601</v>
      </c>
      <c r="K56" s="225">
        <v>7.2</v>
      </c>
      <c r="L56" s="226">
        <v>54439</v>
      </c>
      <c r="M56" s="227">
        <v>21.7</v>
      </c>
      <c r="N56" s="228">
        <v>-14.5</v>
      </c>
    </row>
    <row r="57" spans="1:14" x14ac:dyDescent="0.15">
      <c r="A57" s="12"/>
      <c r="B57" s="4"/>
      <c r="C57" s="4"/>
      <c r="D57" s="4"/>
      <c r="E57" s="4"/>
      <c r="F57" s="4"/>
      <c r="G57" s="206" t="s">
        <v>486</v>
      </c>
      <c r="H57" s="207"/>
      <c r="I57" s="215">
        <v>1245358</v>
      </c>
      <c r="J57" s="216">
        <v>108908</v>
      </c>
      <c r="K57" s="217">
        <v>132.19999999999999</v>
      </c>
      <c r="L57" s="218">
        <v>106092</v>
      </c>
      <c r="M57" s="219">
        <v>15.5</v>
      </c>
      <c r="N57" s="220">
        <v>116.7</v>
      </c>
    </row>
    <row r="58" spans="1:14" x14ac:dyDescent="0.15">
      <c r="A58" s="12"/>
      <c r="B58" s="4"/>
      <c r="C58" s="4"/>
      <c r="D58" s="4"/>
      <c r="E58" s="4"/>
      <c r="F58" s="4"/>
      <c r="G58" s="221"/>
      <c r="H58" s="222" t="s">
        <v>483</v>
      </c>
      <c r="I58" s="223">
        <v>98542</v>
      </c>
      <c r="J58" s="224">
        <v>8618</v>
      </c>
      <c r="K58" s="225">
        <v>-48.1</v>
      </c>
      <c r="L58" s="226">
        <v>44299</v>
      </c>
      <c r="M58" s="227">
        <v>-18.600000000000001</v>
      </c>
      <c r="N58" s="228">
        <v>-29.5</v>
      </c>
    </row>
    <row r="59" spans="1:14" x14ac:dyDescent="0.15">
      <c r="A59" s="12"/>
      <c r="B59" s="4"/>
      <c r="C59" s="4"/>
      <c r="D59" s="4"/>
      <c r="E59" s="4"/>
      <c r="F59" s="4"/>
      <c r="G59" s="206" t="s">
        <v>487</v>
      </c>
      <c r="H59" s="207"/>
      <c r="I59" s="215">
        <v>950015</v>
      </c>
      <c r="J59" s="216">
        <v>82877</v>
      </c>
      <c r="K59" s="217">
        <v>-23.9</v>
      </c>
      <c r="L59" s="218">
        <v>78903</v>
      </c>
      <c r="M59" s="219">
        <v>-25.6</v>
      </c>
      <c r="N59" s="220">
        <v>1.7</v>
      </c>
    </row>
    <row r="60" spans="1:14" x14ac:dyDescent="0.15">
      <c r="A60" s="12"/>
      <c r="B60" s="4"/>
      <c r="C60" s="4"/>
      <c r="D60" s="4"/>
      <c r="E60" s="4"/>
      <c r="F60" s="4"/>
      <c r="G60" s="221"/>
      <c r="H60" s="222" t="s">
        <v>483</v>
      </c>
      <c r="I60" s="229">
        <v>478304</v>
      </c>
      <c r="J60" s="224">
        <v>41726</v>
      </c>
      <c r="K60" s="225">
        <v>384.2</v>
      </c>
      <c r="L60" s="226">
        <v>49201</v>
      </c>
      <c r="M60" s="227">
        <v>11.1</v>
      </c>
      <c r="N60" s="228">
        <v>373.1</v>
      </c>
    </row>
    <row r="61" spans="1:14" x14ac:dyDescent="0.15">
      <c r="A61" s="12"/>
      <c r="B61" s="4"/>
      <c r="C61" s="4"/>
      <c r="D61" s="4"/>
      <c r="E61" s="4"/>
      <c r="F61" s="4"/>
      <c r="G61" s="206" t="s">
        <v>488</v>
      </c>
      <c r="H61" s="230"/>
      <c r="I61" s="231">
        <v>735806</v>
      </c>
      <c r="J61" s="232">
        <v>64425</v>
      </c>
      <c r="K61" s="233">
        <v>37.1</v>
      </c>
      <c r="L61" s="234">
        <v>85215</v>
      </c>
      <c r="M61" s="235">
        <v>3.8</v>
      </c>
      <c r="N61" s="220">
        <v>33.299999999999997</v>
      </c>
    </row>
    <row r="62" spans="1:14" x14ac:dyDescent="0.15">
      <c r="A62" s="12"/>
      <c r="B62" s="4"/>
      <c r="C62" s="4"/>
      <c r="D62" s="4"/>
      <c r="E62" s="4"/>
      <c r="F62" s="4"/>
      <c r="G62" s="221"/>
      <c r="H62" s="222" t="s">
        <v>483</v>
      </c>
      <c r="I62" s="223">
        <v>214756</v>
      </c>
      <c r="J62" s="224">
        <v>18800</v>
      </c>
      <c r="K62" s="225">
        <v>74.900000000000006</v>
      </c>
      <c r="L62" s="226">
        <v>45840</v>
      </c>
      <c r="M62" s="227">
        <v>5.7</v>
      </c>
      <c r="N62" s="228">
        <v>69.2</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R7" zoomScaleNormal="100" zoomScaleSheetLayoutView="55" workbookViewId="0">
      <selection activeCell="B41" sqref="B41:U41"/>
    </sheetView>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3" zoomScaleNormal="100" zoomScaleSheetLayoutView="55" workbookViewId="0">
      <selection activeCell="B41" sqref="B41:U41"/>
    </sheetView>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topLeftCell="G31" zoomScaleSheetLayoutView="100" workbookViewId="0">
      <selection activeCell="B41" sqref="B41:U41"/>
    </sheetView>
  </sheetViews>
  <sheetFormatPr defaultColWidth="0" defaultRowHeight="13.5" customHeight="1" zeroHeight="1" x14ac:dyDescent="0.15"/>
  <cols>
    <col min="1" max="1" width="8.25" style="236" customWidth="1"/>
    <col min="2" max="16" width="14.625" style="236" customWidth="1"/>
    <col min="17" max="16384" width="0" style="23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37"/>
      <c r="C45" s="237"/>
      <c r="D45" s="237"/>
      <c r="E45" s="237"/>
      <c r="F45" s="237"/>
      <c r="G45" s="237"/>
      <c r="H45" s="237"/>
      <c r="I45" s="237"/>
      <c r="J45" s="238" t="s">
        <v>489</v>
      </c>
    </row>
    <row r="46" spans="2:10" ht="29.25" customHeight="1" thickBot="1" x14ac:dyDescent="0.25">
      <c r="B46" s="239" t="s">
        <v>23</v>
      </c>
      <c r="C46" s="240"/>
      <c r="D46" s="240"/>
      <c r="E46" s="241" t="s">
        <v>490</v>
      </c>
      <c r="F46" s="242" t="s">
        <v>4</v>
      </c>
      <c r="G46" s="243" t="s">
        <v>5</v>
      </c>
      <c r="H46" s="243" t="s">
        <v>6</v>
      </c>
      <c r="I46" s="243" t="s">
        <v>7</v>
      </c>
      <c r="J46" s="244" t="s">
        <v>8</v>
      </c>
    </row>
    <row r="47" spans="2:10" ht="57.75" customHeight="1" x14ac:dyDescent="0.15">
      <c r="B47" s="245"/>
      <c r="C47" s="1132" t="s">
        <v>491</v>
      </c>
      <c r="D47" s="1132"/>
      <c r="E47" s="1133"/>
      <c r="F47" s="246">
        <v>86.4</v>
      </c>
      <c r="G47" s="247">
        <v>89.06</v>
      </c>
      <c r="H47" s="247">
        <v>100.9</v>
      </c>
      <c r="I47" s="247">
        <v>85.43</v>
      </c>
      <c r="J47" s="248">
        <v>73.38</v>
      </c>
    </row>
    <row r="48" spans="2:10" ht="57.75" customHeight="1" x14ac:dyDescent="0.15">
      <c r="B48" s="249"/>
      <c r="C48" s="1134" t="s">
        <v>492</v>
      </c>
      <c r="D48" s="1134"/>
      <c r="E48" s="1135"/>
      <c r="F48" s="250">
        <v>9.9600000000000009</v>
      </c>
      <c r="G48" s="251">
        <v>12.18</v>
      </c>
      <c r="H48" s="251">
        <v>3.75</v>
      </c>
      <c r="I48" s="251">
        <v>6.9</v>
      </c>
      <c r="J48" s="252">
        <v>6.45</v>
      </c>
    </row>
    <row r="49" spans="2:10" ht="57.75" customHeight="1" thickBot="1" x14ac:dyDescent="0.2">
      <c r="B49" s="253"/>
      <c r="C49" s="1136" t="s">
        <v>493</v>
      </c>
      <c r="D49" s="1136"/>
      <c r="E49" s="1137"/>
      <c r="F49" s="254">
        <v>4.7</v>
      </c>
      <c r="G49" s="255">
        <v>6.01</v>
      </c>
      <c r="H49" s="255">
        <v>2.93</v>
      </c>
      <c r="I49" s="255">
        <v>15.86</v>
      </c>
      <c r="J49" s="256" t="s">
        <v>494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H25" zoomScaleSheetLayoutView="100" workbookViewId="0">
      <selection activeCell="B41" sqref="B41:U41"/>
    </sheetView>
  </sheetViews>
  <sheetFormatPr defaultColWidth="0" defaultRowHeight="12.95" customHeight="1" zeroHeight="1" x14ac:dyDescent="0.15"/>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x14ac:dyDescent="0.15">
      <c r="A1" s="257"/>
      <c r="B1" s="257"/>
      <c r="C1" s="257"/>
      <c r="D1" s="257"/>
      <c r="E1" s="257"/>
      <c r="F1" s="257"/>
      <c r="G1" s="257"/>
      <c r="H1" s="257"/>
      <c r="I1" s="257"/>
      <c r="J1" s="257"/>
      <c r="K1" s="257"/>
      <c r="L1" s="257"/>
      <c r="M1" s="257"/>
      <c r="N1" s="257"/>
      <c r="O1" s="257"/>
      <c r="P1" s="257"/>
    </row>
    <row r="2" spans="1:16" ht="16.5" customHeight="1" x14ac:dyDescent="0.15">
      <c r="A2" s="257"/>
      <c r="B2" s="257"/>
      <c r="C2" s="257"/>
      <c r="D2" s="257"/>
      <c r="E2" s="257"/>
      <c r="F2" s="257"/>
      <c r="G2" s="257"/>
      <c r="H2" s="257"/>
      <c r="I2" s="257"/>
      <c r="J2" s="257"/>
      <c r="K2" s="257"/>
      <c r="L2" s="257"/>
      <c r="M2" s="257"/>
      <c r="N2" s="257"/>
      <c r="O2" s="257"/>
      <c r="P2" s="257"/>
    </row>
    <row r="3" spans="1:16" ht="16.5" customHeight="1" x14ac:dyDescent="0.15">
      <c r="A3" s="257"/>
      <c r="B3" s="257"/>
      <c r="C3" s="257"/>
      <c r="D3" s="257"/>
      <c r="E3" s="257"/>
      <c r="F3" s="257"/>
      <c r="G3" s="257"/>
      <c r="H3" s="257"/>
      <c r="I3" s="257"/>
      <c r="J3" s="257"/>
      <c r="K3" s="257"/>
      <c r="L3" s="257"/>
      <c r="M3" s="257"/>
      <c r="N3" s="257"/>
      <c r="O3" s="257"/>
      <c r="P3" s="257"/>
    </row>
    <row r="4" spans="1:16" ht="16.5" customHeight="1" x14ac:dyDescent="0.15">
      <c r="A4" s="257"/>
      <c r="B4" s="257"/>
      <c r="C4" s="257"/>
      <c r="D4" s="257"/>
      <c r="E4" s="257"/>
      <c r="F4" s="257"/>
      <c r="G4" s="257"/>
      <c r="H4" s="257"/>
      <c r="I4" s="257"/>
      <c r="J4" s="257"/>
      <c r="K4" s="257"/>
      <c r="L4" s="257"/>
      <c r="M4" s="257"/>
      <c r="N4" s="257"/>
      <c r="O4" s="257"/>
      <c r="P4" s="257"/>
    </row>
    <row r="5" spans="1:16" ht="16.5" customHeight="1" x14ac:dyDescent="0.15">
      <c r="A5" s="257"/>
      <c r="B5" s="257"/>
      <c r="C5" s="257"/>
      <c r="D5" s="257"/>
      <c r="E5" s="257"/>
      <c r="F5" s="257"/>
      <c r="G5" s="257"/>
      <c r="H5" s="257"/>
      <c r="I5" s="257"/>
      <c r="J5" s="257"/>
      <c r="K5" s="257"/>
      <c r="L5" s="257"/>
      <c r="M5" s="257"/>
      <c r="N5" s="257"/>
      <c r="O5" s="257"/>
      <c r="P5" s="257"/>
    </row>
    <row r="6" spans="1:16" ht="16.5" customHeight="1" x14ac:dyDescent="0.15">
      <c r="A6" s="257"/>
      <c r="B6" s="257"/>
      <c r="C6" s="257"/>
      <c r="D6" s="257"/>
      <c r="E6" s="257"/>
      <c r="F6" s="257"/>
      <c r="G6" s="257"/>
      <c r="H6" s="257"/>
      <c r="I6" s="257"/>
      <c r="J6" s="257"/>
      <c r="K6" s="257"/>
      <c r="L6" s="257"/>
      <c r="M6" s="257"/>
      <c r="N6" s="257"/>
      <c r="O6" s="257"/>
      <c r="P6" s="257"/>
    </row>
    <row r="7" spans="1:16" ht="16.5" customHeight="1" x14ac:dyDescent="0.15">
      <c r="A7" s="257"/>
      <c r="B7" s="257"/>
      <c r="C7" s="257"/>
      <c r="D7" s="257"/>
      <c r="E7" s="257"/>
      <c r="F7" s="257"/>
      <c r="G7" s="257"/>
      <c r="H7" s="257"/>
      <c r="I7" s="257"/>
      <c r="J7" s="257"/>
      <c r="K7" s="257"/>
      <c r="L7" s="257"/>
      <c r="M7" s="257"/>
      <c r="N7" s="257"/>
      <c r="O7" s="257"/>
      <c r="P7" s="257"/>
    </row>
    <row r="8" spans="1:16" ht="16.5" customHeight="1" x14ac:dyDescent="0.15">
      <c r="A8" s="257"/>
      <c r="B8" s="257"/>
      <c r="C8" s="257"/>
      <c r="D8" s="257"/>
      <c r="E8" s="257"/>
      <c r="F8" s="257"/>
      <c r="G8" s="257"/>
      <c r="H8" s="257"/>
      <c r="I8" s="257"/>
      <c r="J8" s="257"/>
      <c r="K8" s="257"/>
      <c r="L8" s="257"/>
      <c r="M8" s="257"/>
      <c r="N8" s="257"/>
      <c r="O8" s="257"/>
      <c r="P8" s="257"/>
    </row>
    <row r="9" spans="1:16" ht="16.5" customHeight="1" x14ac:dyDescent="0.15">
      <c r="A9" s="257"/>
      <c r="B9" s="257"/>
      <c r="C9" s="257"/>
      <c r="D9" s="257"/>
      <c r="E9" s="257"/>
      <c r="F9" s="257"/>
      <c r="G9" s="257"/>
      <c r="H9" s="257"/>
      <c r="I9" s="257"/>
      <c r="J9" s="257"/>
      <c r="K9" s="257"/>
      <c r="L9" s="257"/>
      <c r="M9" s="257"/>
      <c r="N9" s="257"/>
      <c r="O9" s="257"/>
      <c r="P9" s="257"/>
    </row>
    <row r="10" spans="1:16" ht="16.5" customHeight="1" x14ac:dyDescent="0.15">
      <c r="A10" s="257"/>
      <c r="B10" s="257"/>
      <c r="C10" s="257"/>
      <c r="D10" s="257"/>
      <c r="E10" s="257"/>
      <c r="F10" s="257"/>
      <c r="G10" s="257"/>
      <c r="H10" s="257"/>
      <c r="I10" s="257"/>
      <c r="J10" s="257"/>
      <c r="K10" s="257"/>
      <c r="L10" s="257"/>
      <c r="M10" s="257"/>
      <c r="N10" s="257"/>
      <c r="O10" s="257"/>
      <c r="P10" s="257"/>
    </row>
    <row r="11" spans="1:16" ht="16.5" customHeight="1" x14ac:dyDescent="0.15">
      <c r="A11" s="257"/>
      <c r="B11" s="257"/>
      <c r="C11" s="257"/>
      <c r="D11" s="257"/>
      <c r="E11" s="257"/>
      <c r="F11" s="257"/>
      <c r="G11" s="257"/>
      <c r="H11" s="257"/>
      <c r="I11" s="257"/>
      <c r="J11" s="257"/>
      <c r="K11" s="257"/>
      <c r="L11" s="257"/>
      <c r="M11" s="257"/>
      <c r="N11" s="257"/>
      <c r="O11" s="257"/>
      <c r="P11" s="257"/>
    </row>
    <row r="12" spans="1:16" ht="16.5" customHeight="1" x14ac:dyDescent="0.15">
      <c r="A12" s="257"/>
      <c r="B12" s="257"/>
      <c r="C12" s="257"/>
      <c r="D12" s="257"/>
      <c r="E12" s="257"/>
      <c r="F12" s="257"/>
      <c r="G12" s="257"/>
      <c r="H12" s="257"/>
      <c r="I12" s="257"/>
      <c r="J12" s="257"/>
      <c r="K12" s="257"/>
      <c r="L12" s="257"/>
      <c r="M12" s="257"/>
      <c r="N12" s="257"/>
      <c r="O12" s="257"/>
      <c r="P12" s="257"/>
    </row>
    <row r="13" spans="1:16" ht="16.5" customHeight="1" x14ac:dyDescent="0.15">
      <c r="A13" s="257"/>
      <c r="B13" s="257"/>
      <c r="C13" s="257"/>
      <c r="D13" s="257"/>
      <c r="E13" s="257"/>
      <c r="F13" s="257"/>
      <c r="G13" s="257"/>
      <c r="H13" s="257"/>
      <c r="I13" s="257"/>
      <c r="J13" s="257"/>
      <c r="K13" s="257"/>
      <c r="L13" s="257"/>
      <c r="M13" s="257"/>
      <c r="N13" s="257"/>
      <c r="O13" s="257"/>
      <c r="P13" s="257"/>
    </row>
    <row r="14" spans="1:16" ht="16.5" customHeight="1" x14ac:dyDescent="0.15">
      <c r="A14" s="257"/>
      <c r="B14" s="257"/>
      <c r="C14" s="257"/>
      <c r="D14" s="257"/>
      <c r="E14" s="257"/>
      <c r="F14" s="257"/>
      <c r="G14" s="257"/>
      <c r="H14" s="257"/>
      <c r="I14" s="257"/>
      <c r="J14" s="257"/>
      <c r="K14" s="257"/>
      <c r="L14" s="257"/>
      <c r="M14" s="257"/>
      <c r="N14" s="257"/>
      <c r="O14" s="257"/>
      <c r="P14" s="257"/>
    </row>
    <row r="15" spans="1:16" ht="16.5" customHeight="1" x14ac:dyDescent="0.15">
      <c r="A15" s="257"/>
      <c r="B15" s="257"/>
      <c r="C15" s="257"/>
      <c r="D15" s="257"/>
      <c r="E15" s="257"/>
      <c r="F15" s="257"/>
      <c r="G15" s="257"/>
      <c r="H15" s="257"/>
      <c r="I15" s="257"/>
      <c r="J15" s="257"/>
      <c r="K15" s="257"/>
      <c r="L15" s="257"/>
      <c r="M15" s="257"/>
      <c r="N15" s="257"/>
      <c r="O15" s="257"/>
      <c r="P15" s="257"/>
    </row>
    <row r="16" spans="1:16" ht="16.5" customHeight="1" x14ac:dyDescent="0.15">
      <c r="A16" s="257"/>
      <c r="B16" s="257"/>
      <c r="C16" s="257"/>
      <c r="D16" s="257"/>
      <c r="E16" s="257"/>
      <c r="F16" s="257"/>
      <c r="G16" s="257"/>
      <c r="H16" s="257"/>
      <c r="I16" s="257"/>
      <c r="J16" s="257"/>
      <c r="K16" s="257"/>
      <c r="L16" s="257"/>
      <c r="M16" s="257"/>
      <c r="N16" s="257"/>
      <c r="O16" s="257"/>
      <c r="P16" s="257"/>
    </row>
    <row r="17" spans="1:16" ht="16.5" customHeight="1" x14ac:dyDescent="0.15">
      <c r="A17" s="257"/>
      <c r="B17" s="257"/>
      <c r="C17" s="257"/>
      <c r="D17" s="257"/>
      <c r="E17" s="257"/>
      <c r="F17" s="257"/>
      <c r="G17" s="257"/>
      <c r="H17" s="257"/>
      <c r="I17" s="257"/>
      <c r="J17" s="257"/>
      <c r="K17" s="257"/>
      <c r="L17" s="257"/>
      <c r="M17" s="257"/>
      <c r="N17" s="257"/>
      <c r="O17" s="257"/>
      <c r="P17" s="257"/>
    </row>
    <row r="18" spans="1:16" ht="16.5" customHeight="1" x14ac:dyDescent="0.15">
      <c r="A18" s="257"/>
      <c r="B18" s="257"/>
      <c r="C18" s="257"/>
      <c r="D18" s="257"/>
      <c r="E18" s="257"/>
      <c r="F18" s="257"/>
      <c r="G18" s="257"/>
      <c r="H18" s="257"/>
      <c r="I18" s="257"/>
      <c r="J18" s="257"/>
      <c r="K18" s="257"/>
      <c r="L18" s="257"/>
      <c r="M18" s="257"/>
      <c r="N18" s="257"/>
      <c r="O18" s="257"/>
      <c r="P18" s="257"/>
    </row>
    <row r="19" spans="1:16" ht="16.5" customHeight="1" x14ac:dyDescent="0.15">
      <c r="A19" s="257"/>
      <c r="B19" s="257"/>
      <c r="C19" s="257"/>
      <c r="D19" s="257"/>
      <c r="E19" s="257"/>
      <c r="F19" s="257"/>
      <c r="G19" s="257"/>
      <c r="H19" s="257"/>
      <c r="I19" s="257"/>
      <c r="J19" s="257"/>
      <c r="K19" s="257"/>
      <c r="L19" s="257"/>
      <c r="M19" s="257"/>
      <c r="N19" s="257"/>
      <c r="O19" s="257"/>
      <c r="P19" s="257"/>
    </row>
    <row r="20" spans="1:16" ht="16.5" customHeight="1" x14ac:dyDescent="0.15">
      <c r="A20" s="257"/>
      <c r="B20" s="257"/>
      <c r="C20" s="257"/>
      <c r="D20" s="257"/>
      <c r="E20" s="257"/>
      <c r="F20" s="257"/>
      <c r="G20" s="257"/>
      <c r="H20" s="257"/>
      <c r="I20" s="257"/>
      <c r="J20" s="257"/>
      <c r="K20" s="257"/>
      <c r="L20" s="257"/>
      <c r="M20" s="257"/>
      <c r="N20" s="257"/>
      <c r="O20" s="257"/>
      <c r="P20" s="257"/>
    </row>
    <row r="21" spans="1:16" ht="16.5" customHeight="1" x14ac:dyDescent="0.15">
      <c r="A21" s="257"/>
      <c r="B21" s="257"/>
      <c r="C21" s="257"/>
      <c r="D21" s="257"/>
      <c r="E21" s="257"/>
      <c r="F21" s="257"/>
      <c r="G21" s="257"/>
      <c r="H21" s="257"/>
      <c r="I21" s="257"/>
      <c r="J21" s="257"/>
      <c r="K21" s="257"/>
      <c r="L21" s="257"/>
      <c r="M21" s="257"/>
      <c r="N21" s="257"/>
      <c r="O21" s="257"/>
      <c r="P21" s="257"/>
    </row>
    <row r="22" spans="1:16" ht="16.5" customHeight="1" x14ac:dyDescent="0.15">
      <c r="A22" s="257"/>
      <c r="B22" s="257"/>
      <c r="C22" s="257"/>
      <c r="D22" s="257"/>
      <c r="E22" s="257"/>
      <c r="F22" s="257"/>
      <c r="G22" s="257"/>
      <c r="H22" s="257"/>
      <c r="I22" s="257"/>
      <c r="J22" s="257"/>
      <c r="K22" s="257"/>
      <c r="L22" s="257"/>
      <c r="M22" s="257"/>
      <c r="N22" s="257"/>
      <c r="O22" s="257"/>
      <c r="P22" s="257"/>
    </row>
    <row r="23" spans="1:16" ht="16.5" customHeight="1" x14ac:dyDescent="0.15">
      <c r="A23" s="257"/>
      <c r="B23" s="257"/>
      <c r="C23" s="257"/>
      <c r="D23" s="257"/>
      <c r="E23" s="257"/>
      <c r="F23" s="257"/>
      <c r="G23" s="257"/>
      <c r="H23" s="257"/>
      <c r="I23" s="257"/>
      <c r="J23" s="257"/>
      <c r="K23" s="257"/>
      <c r="L23" s="257"/>
      <c r="M23" s="257"/>
      <c r="N23" s="257"/>
      <c r="O23" s="257"/>
      <c r="P23" s="257"/>
    </row>
    <row r="24" spans="1:16" ht="16.5" customHeight="1" x14ac:dyDescent="0.15">
      <c r="A24" s="257"/>
      <c r="B24" s="257"/>
      <c r="C24" s="257"/>
      <c r="D24" s="257"/>
      <c r="E24" s="257"/>
      <c r="F24" s="257"/>
      <c r="G24" s="257"/>
      <c r="H24" s="257"/>
      <c r="I24" s="257"/>
      <c r="J24" s="257"/>
      <c r="K24" s="257"/>
      <c r="L24" s="257"/>
      <c r="M24" s="257"/>
      <c r="N24" s="257"/>
      <c r="O24" s="257"/>
      <c r="P24" s="257"/>
    </row>
    <row r="25" spans="1:16" ht="16.5" customHeight="1" x14ac:dyDescent="0.15">
      <c r="A25" s="257"/>
      <c r="B25" s="257"/>
      <c r="C25" s="257"/>
      <c r="D25" s="257"/>
      <c r="E25" s="257"/>
      <c r="F25" s="257"/>
      <c r="G25" s="257"/>
      <c r="H25" s="257"/>
      <c r="I25" s="257"/>
      <c r="J25" s="257"/>
      <c r="K25" s="257"/>
      <c r="L25" s="257"/>
      <c r="M25" s="257"/>
      <c r="N25" s="257"/>
      <c r="O25" s="257"/>
      <c r="P25" s="257"/>
    </row>
    <row r="26" spans="1:16" ht="16.5" customHeight="1" x14ac:dyDescent="0.15">
      <c r="A26" s="257"/>
      <c r="B26" s="257"/>
      <c r="C26" s="257"/>
      <c r="D26" s="257"/>
      <c r="E26" s="257"/>
      <c r="F26" s="257"/>
      <c r="G26" s="257"/>
      <c r="H26" s="257"/>
      <c r="I26" s="257"/>
      <c r="J26" s="257"/>
      <c r="K26" s="257"/>
      <c r="L26" s="257"/>
      <c r="M26" s="257"/>
      <c r="N26" s="257"/>
      <c r="O26" s="257"/>
      <c r="P26" s="257"/>
    </row>
    <row r="27" spans="1:16" ht="16.5" customHeight="1" x14ac:dyDescent="0.15">
      <c r="A27" s="257"/>
      <c r="B27" s="257"/>
      <c r="C27" s="257"/>
      <c r="D27" s="257"/>
      <c r="E27" s="257"/>
      <c r="F27" s="257"/>
      <c r="G27" s="257"/>
      <c r="H27" s="257"/>
      <c r="I27" s="257"/>
      <c r="J27" s="257"/>
      <c r="K27" s="257"/>
      <c r="L27" s="257"/>
      <c r="M27" s="257"/>
      <c r="N27" s="257"/>
      <c r="O27" s="257"/>
      <c r="P27" s="257"/>
    </row>
    <row r="28" spans="1:16" ht="16.5" customHeight="1" x14ac:dyDescent="0.15">
      <c r="A28" s="257"/>
      <c r="B28" s="257"/>
      <c r="C28" s="257"/>
      <c r="D28" s="257"/>
      <c r="E28" s="257"/>
      <c r="F28" s="257"/>
      <c r="G28" s="257"/>
      <c r="H28" s="257"/>
      <c r="I28" s="257"/>
      <c r="J28" s="257"/>
      <c r="K28" s="257"/>
      <c r="L28" s="257"/>
      <c r="M28" s="257"/>
      <c r="N28" s="257"/>
      <c r="O28" s="257"/>
      <c r="P28" s="257"/>
    </row>
    <row r="29" spans="1:16" ht="16.5" customHeight="1" x14ac:dyDescent="0.15">
      <c r="A29" s="257"/>
      <c r="B29" s="257"/>
      <c r="C29" s="257"/>
      <c r="D29" s="257"/>
      <c r="E29" s="257"/>
      <c r="F29" s="257"/>
      <c r="G29" s="257"/>
      <c r="H29" s="257"/>
      <c r="I29" s="257"/>
      <c r="J29" s="257"/>
      <c r="K29" s="257"/>
      <c r="L29" s="257"/>
      <c r="M29" s="257"/>
      <c r="N29" s="257"/>
      <c r="O29" s="257"/>
      <c r="P29" s="257"/>
    </row>
    <row r="30" spans="1:16" ht="16.5" customHeight="1" x14ac:dyDescent="0.15">
      <c r="A30" s="257"/>
      <c r="B30" s="257"/>
      <c r="C30" s="257"/>
      <c r="D30" s="257"/>
      <c r="E30" s="257"/>
      <c r="F30" s="257"/>
      <c r="G30" s="257"/>
      <c r="H30" s="257"/>
      <c r="I30" s="257"/>
      <c r="J30" s="257"/>
      <c r="K30" s="257"/>
      <c r="L30" s="257"/>
      <c r="M30" s="257"/>
      <c r="N30" s="257"/>
      <c r="O30" s="257"/>
      <c r="P30" s="257"/>
    </row>
    <row r="31" spans="1:16" ht="16.5" customHeight="1" x14ac:dyDescent="0.15">
      <c r="A31" s="257"/>
      <c r="B31" s="257"/>
      <c r="C31" s="257"/>
      <c r="D31" s="257"/>
      <c r="E31" s="257"/>
      <c r="F31" s="257"/>
      <c r="G31" s="257"/>
      <c r="H31" s="257"/>
      <c r="I31" s="257"/>
      <c r="J31" s="257"/>
      <c r="K31" s="257"/>
      <c r="L31" s="257"/>
      <c r="M31" s="257"/>
      <c r="N31" s="257"/>
      <c r="O31" s="257"/>
      <c r="P31" s="257"/>
    </row>
    <row r="32" spans="1:16" ht="31.5" customHeight="1" thickBot="1" x14ac:dyDescent="0.2">
      <c r="A32" s="257"/>
      <c r="B32" s="257"/>
      <c r="C32" s="257"/>
      <c r="D32" s="257"/>
      <c r="E32" s="257"/>
      <c r="F32" s="257"/>
      <c r="G32" s="257"/>
      <c r="H32" s="257"/>
      <c r="I32" s="257"/>
      <c r="J32" s="259" t="s">
        <v>495</v>
      </c>
      <c r="K32" s="257"/>
      <c r="L32" s="257"/>
      <c r="M32" s="257"/>
      <c r="N32" s="257"/>
      <c r="O32" s="257"/>
      <c r="P32" s="257"/>
    </row>
    <row r="33" spans="1:16" ht="39" customHeight="1" thickBot="1" x14ac:dyDescent="0.25">
      <c r="A33" s="257"/>
      <c r="B33" s="260" t="s">
        <v>496</v>
      </c>
      <c r="C33" s="261"/>
      <c r="D33" s="261"/>
      <c r="E33" s="262" t="s">
        <v>490</v>
      </c>
      <c r="F33" s="263" t="s">
        <v>4</v>
      </c>
      <c r="G33" s="264" t="s">
        <v>5</v>
      </c>
      <c r="H33" s="264" t="s">
        <v>6</v>
      </c>
      <c r="I33" s="264" t="s">
        <v>7</v>
      </c>
      <c r="J33" s="265" t="s">
        <v>8</v>
      </c>
      <c r="K33" s="257"/>
      <c r="L33" s="257"/>
      <c r="M33" s="257"/>
      <c r="N33" s="257"/>
      <c r="O33" s="257"/>
      <c r="P33" s="257"/>
    </row>
    <row r="34" spans="1:16" ht="39" customHeight="1" x14ac:dyDescent="0.15">
      <c r="A34" s="257"/>
      <c r="B34" s="266"/>
      <c r="C34" s="1144" t="s">
        <v>497</v>
      </c>
      <c r="D34" s="1144"/>
      <c r="E34" s="1145"/>
      <c r="F34" s="267">
        <v>9.9499999999999993</v>
      </c>
      <c r="G34" s="268">
        <v>12.17</v>
      </c>
      <c r="H34" s="268">
        <v>3.74</v>
      </c>
      <c r="I34" s="268">
        <v>6.89</v>
      </c>
      <c r="J34" s="269">
        <v>6.44</v>
      </c>
      <c r="K34" s="257"/>
      <c r="L34" s="257"/>
      <c r="M34" s="257"/>
      <c r="N34" s="257"/>
      <c r="O34" s="257"/>
      <c r="P34" s="257"/>
    </row>
    <row r="35" spans="1:16" ht="39" customHeight="1" x14ac:dyDescent="0.15">
      <c r="A35" s="257"/>
      <c r="B35" s="270"/>
      <c r="C35" s="1138" t="s">
        <v>498</v>
      </c>
      <c r="D35" s="1139"/>
      <c r="E35" s="1140"/>
      <c r="F35" s="271">
        <v>5.21</v>
      </c>
      <c r="G35" s="272">
        <v>3.8</v>
      </c>
      <c r="H35" s="272">
        <v>4.6399999999999997</v>
      </c>
      <c r="I35" s="272">
        <v>5.34</v>
      </c>
      <c r="J35" s="273">
        <v>4.41</v>
      </c>
      <c r="K35" s="257"/>
      <c r="L35" s="257"/>
      <c r="M35" s="257"/>
      <c r="N35" s="257"/>
      <c r="O35" s="257"/>
      <c r="P35" s="257"/>
    </row>
    <row r="36" spans="1:16" ht="39" customHeight="1" x14ac:dyDescent="0.15">
      <c r="A36" s="257"/>
      <c r="B36" s="270"/>
      <c r="C36" s="1138" t="s">
        <v>499</v>
      </c>
      <c r="D36" s="1139"/>
      <c r="E36" s="1140"/>
      <c r="F36" s="271">
        <v>1.1000000000000001</v>
      </c>
      <c r="G36" s="272">
        <v>1.1000000000000001</v>
      </c>
      <c r="H36" s="272">
        <v>1.1299999999999999</v>
      </c>
      <c r="I36" s="272">
        <v>1.02</v>
      </c>
      <c r="J36" s="273">
        <v>1.72</v>
      </c>
      <c r="K36" s="257"/>
      <c r="L36" s="257"/>
      <c r="M36" s="257"/>
      <c r="N36" s="257"/>
      <c r="O36" s="257"/>
      <c r="P36" s="257"/>
    </row>
    <row r="37" spans="1:16" ht="39" customHeight="1" x14ac:dyDescent="0.15">
      <c r="A37" s="257"/>
      <c r="B37" s="270"/>
      <c r="C37" s="1138" t="s">
        <v>500</v>
      </c>
      <c r="D37" s="1139"/>
      <c r="E37" s="1140"/>
      <c r="F37" s="271">
        <v>0.37</v>
      </c>
      <c r="G37" s="272">
        <v>0.36</v>
      </c>
      <c r="H37" s="272">
        <v>0.17</v>
      </c>
      <c r="I37" s="272">
        <v>0.46</v>
      </c>
      <c r="J37" s="273">
        <v>0.76</v>
      </c>
      <c r="K37" s="257"/>
      <c r="L37" s="257"/>
      <c r="M37" s="257"/>
      <c r="N37" s="257"/>
      <c r="O37" s="257"/>
      <c r="P37" s="257"/>
    </row>
    <row r="38" spans="1:16" ht="39" customHeight="1" x14ac:dyDescent="0.15">
      <c r="A38" s="257"/>
      <c r="B38" s="270"/>
      <c r="C38" s="1138" t="s">
        <v>501</v>
      </c>
      <c r="D38" s="1139"/>
      <c r="E38" s="1140"/>
      <c r="F38" s="271">
        <v>0.03</v>
      </c>
      <c r="G38" s="272">
        <v>0.02</v>
      </c>
      <c r="H38" s="272">
        <v>0.02</v>
      </c>
      <c r="I38" s="272">
        <v>0.12</v>
      </c>
      <c r="J38" s="273">
        <v>0.04</v>
      </c>
      <c r="K38" s="257"/>
      <c r="L38" s="257"/>
      <c r="M38" s="257"/>
      <c r="N38" s="257"/>
      <c r="O38" s="257"/>
      <c r="P38" s="257"/>
    </row>
    <row r="39" spans="1:16" ht="39" customHeight="1" x14ac:dyDescent="0.15">
      <c r="A39" s="257"/>
      <c r="B39" s="270"/>
      <c r="C39" s="1138"/>
      <c r="D39" s="1139"/>
      <c r="E39" s="1140"/>
      <c r="F39" s="271"/>
      <c r="G39" s="272"/>
      <c r="H39" s="272"/>
      <c r="I39" s="272"/>
      <c r="J39" s="273"/>
      <c r="K39" s="257"/>
      <c r="L39" s="257"/>
      <c r="M39" s="257"/>
      <c r="N39" s="257"/>
      <c r="O39" s="257"/>
      <c r="P39" s="257"/>
    </row>
    <row r="40" spans="1:16" ht="39" customHeight="1" x14ac:dyDescent="0.15">
      <c r="A40" s="257"/>
      <c r="B40" s="270"/>
      <c r="C40" s="1138"/>
      <c r="D40" s="1139"/>
      <c r="E40" s="1140"/>
      <c r="F40" s="271"/>
      <c r="G40" s="272"/>
      <c r="H40" s="272"/>
      <c r="I40" s="272"/>
      <c r="J40" s="273"/>
      <c r="K40" s="257"/>
      <c r="L40" s="257"/>
      <c r="M40" s="257"/>
      <c r="N40" s="257"/>
      <c r="O40" s="257"/>
      <c r="P40" s="257"/>
    </row>
    <row r="41" spans="1:16" ht="39" customHeight="1" x14ac:dyDescent="0.15">
      <c r="A41" s="257"/>
      <c r="B41" s="270"/>
      <c r="C41" s="1138"/>
      <c r="D41" s="1139"/>
      <c r="E41" s="1140"/>
      <c r="F41" s="271"/>
      <c r="G41" s="272"/>
      <c r="H41" s="272"/>
      <c r="I41" s="272"/>
      <c r="J41" s="273"/>
      <c r="K41" s="257"/>
      <c r="L41" s="257"/>
      <c r="M41" s="257"/>
      <c r="N41" s="257"/>
      <c r="O41" s="257"/>
      <c r="P41" s="257"/>
    </row>
    <row r="42" spans="1:16" ht="39" customHeight="1" x14ac:dyDescent="0.15">
      <c r="A42" s="257"/>
      <c r="B42" s="274"/>
      <c r="C42" s="1138" t="s">
        <v>502</v>
      </c>
      <c r="D42" s="1139"/>
      <c r="E42" s="1140"/>
      <c r="F42" s="271" t="s">
        <v>450</v>
      </c>
      <c r="G42" s="272" t="s">
        <v>450</v>
      </c>
      <c r="H42" s="272" t="s">
        <v>450</v>
      </c>
      <c r="I42" s="272" t="s">
        <v>450</v>
      </c>
      <c r="J42" s="273" t="s">
        <v>450</v>
      </c>
      <c r="K42" s="257"/>
      <c r="L42" s="257"/>
      <c r="M42" s="257"/>
      <c r="N42" s="257"/>
      <c r="O42" s="257"/>
      <c r="P42" s="257"/>
    </row>
    <row r="43" spans="1:16" ht="39" customHeight="1" thickBot="1" x14ac:dyDescent="0.2">
      <c r="A43" s="257"/>
      <c r="B43" s="275"/>
      <c r="C43" s="1141" t="s">
        <v>503</v>
      </c>
      <c r="D43" s="1142"/>
      <c r="E43" s="1143"/>
      <c r="F43" s="276">
        <v>7.28</v>
      </c>
      <c r="G43" s="277">
        <v>6.85</v>
      </c>
      <c r="H43" s="277">
        <v>6.88</v>
      </c>
      <c r="I43" s="277">
        <v>4.5</v>
      </c>
      <c r="J43" s="278" t="s">
        <v>450</v>
      </c>
      <c r="K43" s="257"/>
      <c r="L43" s="257"/>
      <c r="M43" s="257"/>
      <c r="N43" s="257"/>
      <c r="O43" s="257"/>
      <c r="P43" s="257"/>
    </row>
    <row r="44" spans="1:16" ht="39" customHeight="1" x14ac:dyDescent="0.15">
      <c r="A44" s="257"/>
      <c r="B44" s="279" t="s">
        <v>504</v>
      </c>
      <c r="C44" s="280"/>
      <c r="D44" s="281"/>
      <c r="E44" s="281"/>
      <c r="F44" s="282"/>
      <c r="G44" s="282"/>
      <c r="H44" s="282"/>
      <c r="I44" s="282"/>
      <c r="J44" s="282"/>
      <c r="K44" s="257"/>
      <c r="L44" s="257"/>
      <c r="M44" s="257"/>
      <c r="N44" s="257"/>
      <c r="O44" s="257"/>
      <c r="P44" s="257"/>
    </row>
    <row r="45" spans="1:16" ht="18" customHeight="1" x14ac:dyDescent="0.15">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topLeftCell="J28" zoomScaleSheetLayoutView="55" workbookViewId="0">
      <selection activeCell="B41" sqref="B41:U41"/>
    </sheetView>
  </sheetViews>
  <sheetFormatPr defaultColWidth="0" defaultRowHeight="12.6" customHeight="1" zeroHeight="1" x14ac:dyDescent="0.15"/>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x14ac:dyDescent="0.15">
      <c r="A1" s="283"/>
      <c r="B1" s="283"/>
      <c r="C1" s="283"/>
      <c r="D1" s="283"/>
      <c r="E1" s="283"/>
      <c r="F1" s="283"/>
      <c r="G1" s="283"/>
      <c r="H1" s="283"/>
      <c r="I1" s="283"/>
      <c r="J1" s="283"/>
      <c r="K1" s="283"/>
      <c r="L1" s="283"/>
      <c r="M1" s="283"/>
      <c r="N1" s="283"/>
      <c r="O1" s="283"/>
      <c r="P1" s="283"/>
      <c r="Q1" s="283"/>
      <c r="R1" s="283"/>
      <c r="S1" s="283"/>
      <c r="T1" s="283"/>
      <c r="U1" s="283"/>
    </row>
    <row r="2" spans="1:21" ht="13.5" customHeight="1" x14ac:dyDescent="0.15">
      <c r="A2" s="283"/>
      <c r="B2" s="283"/>
      <c r="C2" s="283"/>
      <c r="D2" s="283"/>
      <c r="E2" s="283"/>
      <c r="F2" s="283"/>
      <c r="G2" s="283"/>
      <c r="H2" s="283"/>
      <c r="I2" s="283"/>
      <c r="J2" s="283"/>
      <c r="K2" s="283"/>
      <c r="L2" s="283"/>
      <c r="M2" s="283"/>
      <c r="N2" s="283"/>
      <c r="O2" s="283"/>
      <c r="P2" s="283"/>
      <c r="Q2" s="283"/>
      <c r="R2" s="283"/>
      <c r="S2" s="283"/>
      <c r="T2" s="283"/>
      <c r="U2" s="283"/>
    </row>
    <row r="3" spans="1:21" ht="13.5" customHeight="1" x14ac:dyDescent="0.15">
      <c r="A3" s="283"/>
      <c r="B3" s="283"/>
      <c r="C3" s="283"/>
      <c r="D3" s="283"/>
      <c r="E3" s="283"/>
      <c r="F3" s="283"/>
      <c r="G3" s="283"/>
      <c r="H3" s="283"/>
      <c r="I3" s="283"/>
      <c r="J3" s="283"/>
      <c r="K3" s="283"/>
      <c r="L3" s="283"/>
      <c r="M3" s="283"/>
      <c r="N3" s="283"/>
      <c r="O3" s="283"/>
      <c r="P3" s="283"/>
      <c r="Q3" s="283"/>
      <c r="R3" s="283"/>
      <c r="S3" s="283"/>
      <c r="T3" s="283"/>
      <c r="U3" s="283"/>
    </row>
    <row r="4" spans="1:21" ht="13.5" customHeight="1" x14ac:dyDescent="0.15">
      <c r="A4" s="283"/>
      <c r="B4" s="283"/>
      <c r="C4" s="283"/>
      <c r="D4" s="283"/>
      <c r="E4" s="283"/>
      <c r="F4" s="283"/>
      <c r="G4" s="283"/>
      <c r="H4" s="283"/>
      <c r="I4" s="283"/>
      <c r="J4" s="283"/>
      <c r="K4" s="283"/>
      <c r="L4" s="283"/>
      <c r="M4" s="283"/>
      <c r="N4" s="283"/>
      <c r="O4" s="283"/>
      <c r="P4" s="283"/>
      <c r="Q4" s="283"/>
      <c r="R4" s="283"/>
      <c r="S4" s="283"/>
      <c r="T4" s="283"/>
      <c r="U4" s="283"/>
    </row>
    <row r="5" spans="1:21" ht="13.5" customHeight="1" x14ac:dyDescent="0.15">
      <c r="A5" s="283"/>
      <c r="B5" s="283"/>
      <c r="C5" s="283"/>
      <c r="D5" s="283"/>
      <c r="E5" s="283"/>
      <c r="F5" s="283"/>
      <c r="G5" s="283"/>
      <c r="H5" s="283"/>
      <c r="I5" s="283"/>
      <c r="J5" s="283"/>
      <c r="K5" s="283"/>
      <c r="L5" s="283"/>
      <c r="M5" s="283"/>
      <c r="N5" s="283"/>
      <c r="O5" s="283"/>
      <c r="P5" s="283"/>
      <c r="Q5" s="283"/>
      <c r="R5" s="283"/>
      <c r="S5" s="283"/>
      <c r="T5" s="283"/>
      <c r="U5" s="283"/>
    </row>
    <row r="6" spans="1:21" ht="13.5" customHeight="1" x14ac:dyDescent="0.15">
      <c r="A6" s="283"/>
      <c r="B6" s="283"/>
      <c r="C6" s="283"/>
      <c r="D6" s="283"/>
      <c r="E6" s="283"/>
      <c r="F6" s="283"/>
      <c r="G6" s="283"/>
      <c r="H6" s="283"/>
      <c r="I6" s="283"/>
      <c r="J6" s="283"/>
      <c r="K6" s="283"/>
      <c r="L6" s="283"/>
      <c r="M6" s="283"/>
      <c r="N6" s="283"/>
      <c r="O6" s="283"/>
      <c r="P6" s="283"/>
      <c r="Q6" s="283"/>
      <c r="R6" s="283"/>
      <c r="S6" s="283"/>
      <c r="T6" s="283"/>
      <c r="U6" s="283"/>
    </row>
    <row r="7" spans="1:21" ht="13.5" customHeight="1" x14ac:dyDescent="0.15">
      <c r="A7" s="283"/>
      <c r="B7" s="283"/>
      <c r="C7" s="283"/>
      <c r="D7" s="283"/>
      <c r="E7" s="283"/>
      <c r="F7" s="283"/>
      <c r="G7" s="283"/>
      <c r="H7" s="283"/>
      <c r="I7" s="283"/>
      <c r="J7" s="283"/>
      <c r="K7" s="283"/>
      <c r="L7" s="283"/>
      <c r="M7" s="283"/>
      <c r="N7" s="283"/>
      <c r="O7" s="283"/>
      <c r="P7" s="283"/>
      <c r="Q7" s="283"/>
      <c r="R7" s="283"/>
      <c r="S7" s="283"/>
      <c r="T7" s="283"/>
      <c r="U7" s="283"/>
    </row>
    <row r="8" spans="1:21" ht="13.5" customHeight="1" x14ac:dyDescent="0.15">
      <c r="A8" s="283"/>
      <c r="B8" s="283"/>
      <c r="C8" s="283"/>
      <c r="D8" s="283"/>
      <c r="E8" s="283"/>
      <c r="F8" s="283"/>
      <c r="G8" s="283"/>
      <c r="H8" s="283"/>
      <c r="I8" s="283"/>
      <c r="J8" s="283"/>
      <c r="K8" s="283"/>
      <c r="L8" s="283"/>
      <c r="M8" s="283"/>
      <c r="N8" s="283"/>
      <c r="O8" s="283"/>
      <c r="P8" s="283"/>
      <c r="Q8" s="283"/>
      <c r="R8" s="283"/>
      <c r="S8" s="283"/>
      <c r="T8" s="283"/>
      <c r="U8" s="283"/>
    </row>
    <row r="9" spans="1:21" ht="13.5" customHeight="1" x14ac:dyDescent="0.15">
      <c r="A9" s="283"/>
      <c r="B9" s="283"/>
      <c r="C9" s="283"/>
      <c r="D9" s="283"/>
      <c r="E9" s="283"/>
      <c r="F9" s="283"/>
      <c r="G9" s="283"/>
      <c r="H9" s="283"/>
      <c r="I9" s="283"/>
      <c r="J9" s="283"/>
      <c r="K9" s="283"/>
      <c r="L9" s="283"/>
      <c r="M9" s="283"/>
      <c r="N9" s="283"/>
      <c r="O9" s="283"/>
      <c r="P9" s="283"/>
      <c r="Q9" s="283"/>
      <c r="R9" s="283"/>
      <c r="S9" s="283"/>
      <c r="T9" s="283"/>
      <c r="U9" s="283"/>
    </row>
    <row r="10" spans="1:21" ht="13.5" customHeight="1" x14ac:dyDescent="0.15">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x14ac:dyDescent="0.15">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x14ac:dyDescent="0.15">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x14ac:dyDescent="0.15">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x14ac:dyDescent="0.15">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x14ac:dyDescent="0.15">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x14ac:dyDescent="0.15">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x14ac:dyDescent="0.15">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x14ac:dyDescent="0.15">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x14ac:dyDescent="0.15">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x14ac:dyDescent="0.15">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x14ac:dyDescent="0.15">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x14ac:dyDescent="0.15">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x14ac:dyDescent="0.15">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x14ac:dyDescent="0.15">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x14ac:dyDescent="0.15">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x14ac:dyDescent="0.15">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x14ac:dyDescent="0.15">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x14ac:dyDescent="0.15">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x14ac:dyDescent="0.15">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x14ac:dyDescent="0.15">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x14ac:dyDescent="0.15">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x14ac:dyDescent="0.15">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x14ac:dyDescent="0.15">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x14ac:dyDescent="0.15">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x14ac:dyDescent="0.15">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x14ac:dyDescent="0.15">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x14ac:dyDescent="0.15">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x14ac:dyDescent="0.15">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x14ac:dyDescent="0.15">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x14ac:dyDescent="0.15">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x14ac:dyDescent="0.15">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x14ac:dyDescent="0.15">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x14ac:dyDescent="0.2">
      <c r="A43" s="283"/>
      <c r="B43" s="283"/>
      <c r="C43" s="283"/>
      <c r="D43" s="283"/>
      <c r="E43" s="283"/>
      <c r="F43" s="283"/>
      <c r="G43" s="283"/>
      <c r="H43" s="283"/>
      <c r="I43" s="283"/>
      <c r="J43" s="283"/>
      <c r="K43" s="283"/>
      <c r="L43" s="283"/>
      <c r="M43" s="283"/>
      <c r="N43" s="283"/>
      <c r="O43" s="285" t="s">
        <v>505</v>
      </c>
      <c r="P43" s="283"/>
      <c r="Q43" s="283"/>
      <c r="R43" s="283"/>
      <c r="S43" s="283"/>
      <c r="T43" s="283"/>
      <c r="U43" s="283"/>
    </row>
    <row r="44" spans="1:21" ht="30.75" customHeight="1" thickBot="1" x14ac:dyDescent="0.2">
      <c r="A44" s="283"/>
      <c r="B44" s="286" t="s">
        <v>506</v>
      </c>
      <c r="C44" s="287"/>
      <c r="D44" s="287"/>
      <c r="E44" s="288"/>
      <c r="F44" s="288"/>
      <c r="G44" s="288"/>
      <c r="H44" s="288"/>
      <c r="I44" s="288"/>
      <c r="J44" s="289" t="s">
        <v>490</v>
      </c>
      <c r="K44" s="290" t="s">
        <v>4</v>
      </c>
      <c r="L44" s="291" t="s">
        <v>5</v>
      </c>
      <c r="M44" s="291" t="s">
        <v>6</v>
      </c>
      <c r="N44" s="291" t="s">
        <v>7</v>
      </c>
      <c r="O44" s="292" t="s">
        <v>8</v>
      </c>
      <c r="P44" s="283"/>
      <c r="Q44" s="283"/>
      <c r="R44" s="283"/>
      <c r="S44" s="283"/>
      <c r="T44" s="283"/>
      <c r="U44" s="283"/>
    </row>
    <row r="45" spans="1:21" ht="30.75" customHeight="1" x14ac:dyDescent="0.15">
      <c r="A45" s="283"/>
      <c r="B45" s="1154" t="s">
        <v>507</v>
      </c>
      <c r="C45" s="1155"/>
      <c r="D45" s="293"/>
      <c r="E45" s="1160" t="s">
        <v>508</v>
      </c>
      <c r="F45" s="1160"/>
      <c r="G45" s="1160"/>
      <c r="H45" s="1160"/>
      <c r="I45" s="1160"/>
      <c r="J45" s="1161"/>
      <c r="K45" s="294">
        <v>329</v>
      </c>
      <c r="L45" s="295">
        <v>386</v>
      </c>
      <c r="M45" s="295">
        <v>437</v>
      </c>
      <c r="N45" s="295">
        <v>419</v>
      </c>
      <c r="O45" s="296">
        <v>359</v>
      </c>
      <c r="P45" s="283"/>
      <c r="Q45" s="283"/>
      <c r="R45" s="283"/>
      <c r="S45" s="283"/>
      <c r="T45" s="283"/>
      <c r="U45" s="283"/>
    </row>
    <row r="46" spans="1:21" ht="30.75" customHeight="1" x14ac:dyDescent="0.15">
      <c r="A46" s="283"/>
      <c r="B46" s="1156"/>
      <c r="C46" s="1157"/>
      <c r="D46" s="297"/>
      <c r="E46" s="1148" t="s">
        <v>509</v>
      </c>
      <c r="F46" s="1148"/>
      <c r="G46" s="1148"/>
      <c r="H46" s="1148"/>
      <c r="I46" s="1148"/>
      <c r="J46" s="1149"/>
      <c r="K46" s="298" t="s">
        <v>450</v>
      </c>
      <c r="L46" s="299" t="s">
        <v>450</v>
      </c>
      <c r="M46" s="299" t="s">
        <v>450</v>
      </c>
      <c r="N46" s="299" t="s">
        <v>450</v>
      </c>
      <c r="O46" s="300" t="s">
        <v>450</v>
      </c>
      <c r="P46" s="283"/>
      <c r="Q46" s="283"/>
      <c r="R46" s="283"/>
      <c r="S46" s="283"/>
      <c r="T46" s="283"/>
      <c r="U46" s="283"/>
    </row>
    <row r="47" spans="1:21" ht="30.75" customHeight="1" x14ac:dyDescent="0.15">
      <c r="A47" s="283"/>
      <c r="B47" s="1156"/>
      <c r="C47" s="1157"/>
      <c r="D47" s="297"/>
      <c r="E47" s="1148" t="s">
        <v>510</v>
      </c>
      <c r="F47" s="1148"/>
      <c r="G47" s="1148"/>
      <c r="H47" s="1148"/>
      <c r="I47" s="1148"/>
      <c r="J47" s="1149"/>
      <c r="K47" s="298" t="s">
        <v>450</v>
      </c>
      <c r="L47" s="299" t="s">
        <v>450</v>
      </c>
      <c r="M47" s="299" t="s">
        <v>450</v>
      </c>
      <c r="N47" s="299" t="s">
        <v>450</v>
      </c>
      <c r="O47" s="300" t="s">
        <v>450</v>
      </c>
      <c r="P47" s="283"/>
      <c r="Q47" s="283"/>
      <c r="R47" s="283"/>
      <c r="S47" s="283"/>
      <c r="T47" s="283"/>
      <c r="U47" s="283"/>
    </row>
    <row r="48" spans="1:21" ht="30.75" customHeight="1" x14ac:dyDescent="0.15">
      <c r="A48" s="283"/>
      <c r="B48" s="1156"/>
      <c r="C48" s="1157"/>
      <c r="D48" s="297"/>
      <c r="E48" s="1148" t="s">
        <v>511</v>
      </c>
      <c r="F48" s="1148"/>
      <c r="G48" s="1148"/>
      <c r="H48" s="1148"/>
      <c r="I48" s="1148"/>
      <c r="J48" s="1149"/>
      <c r="K48" s="298">
        <v>171</v>
      </c>
      <c r="L48" s="299">
        <v>199</v>
      </c>
      <c r="M48" s="299">
        <v>182</v>
      </c>
      <c r="N48" s="299">
        <v>194</v>
      </c>
      <c r="O48" s="300">
        <v>196</v>
      </c>
      <c r="P48" s="283"/>
      <c r="Q48" s="283"/>
      <c r="R48" s="283"/>
      <c r="S48" s="283"/>
      <c r="T48" s="283"/>
      <c r="U48" s="283"/>
    </row>
    <row r="49" spans="1:21" ht="30.75" customHeight="1" x14ac:dyDescent="0.15">
      <c r="A49" s="283"/>
      <c r="B49" s="1156"/>
      <c r="C49" s="1157"/>
      <c r="D49" s="297"/>
      <c r="E49" s="1148" t="s">
        <v>512</v>
      </c>
      <c r="F49" s="1148"/>
      <c r="G49" s="1148"/>
      <c r="H49" s="1148"/>
      <c r="I49" s="1148"/>
      <c r="J49" s="1149"/>
      <c r="K49" s="298">
        <v>26</v>
      </c>
      <c r="L49" s="299">
        <v>25</v>
      </c>
      <c r="M49" s="299">
        <v>23</v>
      </c>
      <c r="N49" s="299">
        <v>29</v>
      </c>
      <c r="O49" s="300">
        <v>34</v>
      </c>
      <c r="P49" s="283"/>
      <c r="Q49" s="283"/>
      <c r="R49" s="283"/>
      <c r="S49" s="283"/>
      <c r="T49" s="283"/>
      <c r="U49" s="283"/>
    </row>
    <row r="50" spans="1:21" ht="30.75" customHeight="1" x14ac:dyDescent="0.15">
      <c r="A50" s="283"/>
      <c r="B50" s="1156"/>
      <c r="C50" s="1157"/>
      <c r="D50" s="297"/>
      <c r="E50" s="1148" t="s">
        <v>513</v>
      </c>
      <c r="F50" s="1148"/>
      <c r="G50" s="1148"/>
      <c r="H50" s="1148"/>
      <c r="I50" s="1148"/>
      <c r="J50" s="1149"/>
      <c r="K50" s="298">
        <v>15</v>
      </c>
      <c r="L50" s="299">
        <v>15</v>
      </c>
      <c r="M50" s="299">
        <v>15</v>
      </c>
      <c r="N50" s="299">
        <v>15</v>
      </c>
      <c r="O50" s="300">
        <v>15</v>
      </c>
      <c r="P50" s="283"/>
      <c r="Q50" s="283"/>
      <c r="R50" s="283"/>
      <c r="S50" s="283"/>
      <c r="T50" s="283"/>
      <c r="U50" s="283"/>
    </row>
    <row r="51" spans="1:21" ht="30.75" customHeight="1" x14ac:dyDescent="0.15">
      <c r="A51" s="283"/>
      <c r="B51" s="1158"/>
      <c r="C51" s="1159"/>
      <c r="D51" s="301"/>
      <c r="E51" s="1148" t="s">
        <v>514</v>
      </c>
      <c r="F51" s="1148"/>
      <c r="G51" s="1148"/>
      <c r="H51" s="1148"/>
      <c r="I51" s="1148"/>
      <c r="J51" s="1149"/>
      <c r="K51" s="298" t="s">
        <v>450</v>
      </c>
      <c r="L51" s="299" t="s">
        <v>450</v>
      </c>
      <c r="M51" s="299" t="s">
        <v>450</v>
      </c>
      <c r="N51" s="299" t="s">
        <v>450</v>
      </c>
      <c r="O51" s="300" t="s">
        <v>450</v>
      </c>
      <c r="P51" s="283"/>
      <c r="Q51" s="283"/>
      <c r="R51" s="283"/>
      <c r="S51" s="283"/>
      <c r="T51" s="283"/>
      <c r="U51" s="283"/>
    </row>
    <row r="52" spans="1:21" ht="30.75" customHeight="1" x14ac:dyDescent="0.15">
      <c r="A52" s="283"/>
      <c r="B52" s="1146" t="s">
        <v>515</v>
      </c>
      <c r="C52" s="1147"/>
      <c r="D52" s="301"/>
      <c r="E52" s="1148" t="s">
        <v>516</v>
      </c>
      <c r="F52" s="1148"/>
      <c r="G52" s="1148"/>
      <c r="H52" s="1148"/>
      <c r="I52" s="1148"/>
      <c r="J52" s="1149"/>
      <c r="K52" s="298">
        <v>314</v>
      </c>
      <c r="L52" s="299">
        <v>339</v>
      </c>
      <c r="M52" s="299">
        <v>382</v>
      </c>
      <c r="N52" s="299">
        <v>382</v>
      </c>
      <c r="O52" s="300">
        <v>403</v>
      </c>
      <c r="P52" s="283"/>
      <c r="Q52" s="283"/>
      <c r="R52" s="283"/>
      <c r="S52" s="283"/>
      <c r="T52" s="283"/>
      <c r="U52" s="283"/>
    </row>
    <row r="53" spans="1:21" ht="30.75" customHeight="1" thickBot="1" x14ac:dyDescent="0.2">
      <c r="A53" s="283"/>
      <c r="B53" s="1150" t="s">
        <v>517</v>
      </c>
      <c r="C53" s="1151"/>
      <c r="D53" s="302"/>
      <c r="E53" s="1152" t="s">
        <v>518</v>
      </c>
      <c r="F53" s="1152"/>
      <c r="G53" s="1152"/>
      <c r="H53" s="1152"/>
      <c r="I53" s="1152"/>
      <c r="J53" s="1153"/>
      <c r="K53" s="303">
        <v>227</v>
      </c>
      <c r="L53" s="304">
        <v>286</v>
      </c>
      <c r="M53" s="304">
        <v>275</v>
      </c>
      <c r="N53" s="304">
        <v>275</v>
      </c>
      <c r="O53" s="305">
        <v>201</v>
      </c>
      <c r="P53" s="283"/>
      <c r="Q53" s="283"/>
      <c r="R53" s="283"/>
      <c r="S53" s="283"/>
      <c r="T53" s="283"/>
      <c r="U53" s="283"/>
    </row>
    <row r="54" spans="1:21" ht="24" customHeight="1" x14ac:dyDescent="0.15">
      <c r="A54" s="283"/>
      <c r="B54" s="306" t="s">
        <v>519</v>
      </c>
      <c r="C54" s="283"/>
      <c r="D54" s="283"/>
      <c r="E54" s="283"/>
      <c r="F54" s="283"/>
      <c r="G54" s="283"/>
      <c r="H54" s="283"/>
      <c r="I54" s="283"/>
      <c r="J54" s="283"/>
      <c r="K54" s="283"/>
      <c r="L54" s="283"/>
      <c r="M54" s="283"/>
      <c r="N54" s="283"/>
      <c r="O54" s="283"/>
      <c r="P54" s="283"/>
      <c r="Q54" s="283"/>
      <c r="R54" s="283"/>
      <c r="S54" s="283"/>
      <c r="T54" s="283"/>
      <c r="U54" s="283"/>
    </row>
    <row r="55" spans="1:21" ht="24" customHeight="1" x14ac:dyDescent="0.15">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x14ac:dyDescent="0.15">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J1" zoomScaleSheetLayoutView="100" workbookViewId="0">
      <selection activeCell="B41" sqref="B41:U41"/>
    </sheetView>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505</v>
      </c>
    </row>
    <row r="40" spans="2:13" ht="27.75" customHeight="1" thickBot="1" x14ac:dyDescent="0.2">
      <c r="B40" s="309" t="s">
        <v>506</v>
      </c>
      <c r="C40" s="310"/>
      <c r="D40" s="310"/>
      <c r="E40" s="311"/>
      <c r="F40" s="311"/>
      <c r="G40" s="311"/>
      <c r="H40" s="312" t="s">
        <v>490</v>
      </c>
      <c r="I40" s="313" t="s">
        <v>4</v>
      </c>
      <c r="J40" s="314" t="s">
        <v>5</v>
      </c>
      <c r="K40" s="314" t="s">
        <v>6</v>
      </c>
      <c r="L40" s="314" t="s">
        <v>7</v>
      </c>
      <c r="M40" s="315" t="s">
        <v>8</v>
      </c>
    </row>
    <row r="41" spans="2:13" ht="27.75" customHeight="1" x14ac:dyDescent="0.15">
      <c r="B41" s="1174" t="s">
        <v>520</v>
      </c>
      <c r="C41" s="1175"/>
      <c r="D41" s="316"/>
      <c r="E41" s="1176" t="s">
        <v>521</v>
      </c>
      <c r="F41" s="1176"/>
      <c r="G41" s="1176"/>
      <c r="H41" s="1177"/>
      <c r="I41" s="317">
        <v>4738</v>
      </c>
      <c r="J41" s="318">
        <v>4834</v>
      </c>
      <c r="K41" s="318">
        <v>4784</v>
      </c>
      <c r="L41" s="318">
        <v>4249</v>
      </c>
      <c r="M41" s="319">
        <v>4294</v>
      </c>
    </row>
    <row r="42" spans="2:13" ht="27.75" customHeight="1" x14ac:dyDescent="0.15">
      <c r="B42" s="1164"/>
      <c r="C42" s="1165"/>
      <c r="D42" s="320"/>
      <c r="E42" s="1168" t="s">
        <v>522</v>
      </c>
      <c r="F42" s="1168"/>
      <c r="G42" s="1168"/>
      <c r="H42" s="1169"/>
      <c r="I42" s="321">
        <v>83</v>
      </c>
      <c r="J42" s="322">
        <v>70</v>
      </c>
      <c r="K42" s="322">
        <v>56</v>
      </c>
      <c r="L42" s="322">
        <v>43</v>
      </c>
      <c r="M42" s="323">
        <v>29</v>
      </c>
    </row>
    <row r="43" spans="2:13" ht="27.75" customHeight="1" x14ac:dyDescent="0.15">
      <c r="B43" s="1164"/>
      <c r="C43" s="1165"/>
      <c r="D43" s="320"/>
      <c r="E43" s="1168" t="s">
        <v>523</v>
      </c>
      <c r="F43" s="1168"/>
      <c r="G43" s="1168"/>
      <c r="H43" s="1169"/>
      <c r="I43" s="321">
        <v>3713</v>
      </c>
      <c r="J43" s="322">
        <v>3635</v>
      </c>
      <c r="K43" s="322">
        <v>3528</v>
      </c>
      <c r="L43" s="322">
        <v>3553</v>
      </c>
      <c r="M43" s="323">
        <v>3434</v>
      </c>
    </row>
    <row r="44" spans="2:13" ht="27.75" customHeight="1" x14ac:dyDescent="0.15">
      <c r="B44" s="1164"/>
      <c r="C44" s="1165"/>
      <c r="D44" s="320"/>
      <c r="E44" s="1168" t="s">
        <v>524</v>
      </c>
      <c r="F44" s="1168"/>
      <c r="G44" s="1168"/>
      <c r="H44" s="1169"/>
      <c r="I44" s="321">
        <v>190</v>
      </c>
      <c r="J44" s="322">
        <v>240</v>
      </c>
      <c r="K44" s="322">
        <v>333</v>
      </c>
      <c r="L44" s="322">
        <v>434</v>
      </c>
      <c r="M44" s="323">
        <v>910</v>
      </c>
    </row>
    <row r="45" spans="2:13" ht="27.75" customHeight="1" x14ac:dyDescent="0.15">
      <c r="B45" s="1164"/>
      <c r="C45" s="1165"/>
      <c r="D45" s="320"/>
      <c r="E45" s="1168" t="s">
        <v>525</v>
      </c>
      <c r="F45" s="1168"/>
      <c r="G45" s="1168"/>
      <c r="H45" s="1169"/>
      <c r="I45" s="321">
        <v>542</v>
      </c>
      <c r="J45" s="322">
        <v>688</v>
      </c>
      <c r="K45" s="322">
        <v>703</v>
      </c>
      <c r="L45" s="322">
        <v>681</v>
      </c>
      <c r="M45" s="323">
        <v>557</v>
      </c>
    </row>
    <row r="46" spans="2:13" ht="27.75" customHeight="1" x14ac:dyDescent="0.15">
      <c r="B46" s="1164"/>
      <c r="C46" s="1165"/>
      <c r="D46" s="324"/>
      <c r="E46" s="1168" t="s">
        <v>526</v>
      </c>
      <c r="F46" s="1168"/>
      <c r="G46" s="1168"/>
      <c r="H46" s="1169"/>
      <c r="I46" s="321">
        <v>5</v>
      </c>
      <c r="J46" s="322" t="s">
        <v>450</v>
      </c>
      <c r="K46" s="322">
        <v>210</v>
      </c>
      <c r="L46" s="322">
        <v>385</v>
      </c>
      <c r="M46" s="323" t="s">
        <v>450</v>
      </c>
    </row>
    <row r="47" spans="2:13" ht="27.75" customHeight="1" x14ac:dyDescent="0.15">
      <c r="B47" s="1164"/>
      <c r="C47" s="1165"/>
      <c r="D47" s="325"/>
      <c r="E47" s="1178" t="s">
        <v>527</v>
      </c>
      <c r="F47" s="1179"/>
      <c r="G47" s="1179"/>
      <c r="H47" s="1180"/>
      <c r="I47" s="321" t="s">
        <v>450</v>
      </c>
      <c r="J47" s="322" t="s">
        <v>450</v>
      </c>
      <c r="K47" s="322" t="s">
        <v>450</v>
      </c>
      <c r="L47" s="322" t="s">
        <v>450</v>
      </c>
      <c r="M47" s="323" t="s">
        <v>450</v>
      </c>
    </row>
    <row r="48" spans="2:13" ht="27.75" customHeight="1" x14ac:dyDescent="0.15">
      <c r="B48" s="1164"/>
      <c r="C48" s="1165"/>
      <c r="D48" s="320"/>
      <c r="E48" s="1168" t="s">
        <v>528</v>
      </c>
      <c r="F48" s="1168"/>
      <c r="G48" s="1168"/>
      <c r="H48" s="1169"/>
      <c r="I48" s="321" t="s">
        <v>450</v>
      </c>
      <c r="J48" s="322" t="s">
        <v>450</v>
      </c>
      <c r="K48" s="322" t="s">
        <v>450</v>
      </c>
      <c r="L48" s="322" t="s">
        <v>450</v>
      </c>
      <c r="M48" s="323" t="s">
        <v>450</v>
      </c>
    </row>
    <row r="49" spans="2:13" ht="27.75" customHeight="1" x14ac:dyDescent="0.15">
      <c r="B49" s="1166"/>
      <c r="C49" s="1167"/>
      <c r="D49" s="320"/>
      <c r="E49" s="1168" t="s">
        <v>529</v>
      </c>
      <c r="F49" s="1168"/>
      <c r="G49" s="1168"/>
      <c r="H49" s="1169"/>
      <c r="I49" s="321" t="s">
        <v>450</v>
      </c>
      <c r="J49" s="322" t="s">
        <v>450</v>
      </c>
      <c r="K49" s="322" t="s">
        <v>450</v>
      </c>
      <c r="L49" s="322" t="s">
        <v>450</v>
      </c>
      <c r="M49" s="323" t="s">
        <v>450</v>
      </c>
    </row>
    <row r="50" spans="2:13" ht="27.75" customHeight="1" x14ac:dyDescent="0.15">
      <c r="B50" s="1162" t="s">
        <v>530</v>
      </c>
      <c r="C50" s="1163"/>
      <c r="D50" s="326"/>
      <c r="E50" s="1168" t="s">
        <v>531</v>
      </c>
      <c r="F50" s="1168"/>
      <c r="G50" s="1168"/>
      <c r="H50" s="1169"/>
      <c r="I50" s="321">
        <v>4209</v>
      </c>
      <c r="J50" s="322">
        <v>4466</v>
      </c>
      <c r="K50" s="322">
        <v>4737</v>
      </c>
      <c r="L50" s="322">
        <v>3462</v>
      </c>
      <c r="M50" s="323">
        <v>3063</v>
      </c>
    </row>
    <row r="51" spans="2:13" ht="27.75" customHeight="1" x14ac:dyDescent="0.15">
      <c r="B51" s="1164"/>
      <c r="C51" s="1165"/>
      <c r="D51" s="320"/>
      <c r="E51" s="1168" t="s">
        <v>532</v>
      </c>
      <c r="F51" s="1168"/>
      <c r="G51" s="1168"/>
      <c r="H51" s="1169"/>
      <c r="I51" s="321" t="s">
        <v>450</v>
      </c>
      <c r="J51" s="322" t="s">
        <v>450</v>
      </c>
      <c r="K51" s="322">
        <v>261</v>
      </c>
      <c r="L51" s="322" t="s">
        <v>450</v>
      </c>
      <c r="M51" s="323" t="s">
        <v>450</v>
      </c>
    </row>
    <row r="52" spans="2:13" ht="27.75" customHeight="1" x14ac:dyDescent="0.15">
      <c r="B52" s="1166"/>
      <c r="C52" s="1167"/>
      <c r="D52" s="320"/>
      <c r="E52" s="1168" t="s">
        <v>533</v>
      </c>
      <c r="F52" s="1168"/>
      <c r="G52" s="1168"/>
      <c r="H52" s="1169"/>
      <c r="I52" s="321">
        <v>5363</v>
      </c>
      <c r="J52" s="322">
        <v>5612</v>
      </c>
      <c r="K52" s="322">
        <v>5770</v>
      </c>
      <c r="L52" s="322">
        <v>5783</v>
      </c>
      <c r="M52" s="323">
        <v>5984</v>
      </c>
    </row>
    <row r="53" spans="2:13" ht="27.75" customHeight="1" thickBot="1" x14ac:dyDescent="0.2">
      <c r="B53" s="1170" t="s">
        <v>534</v>
      </c>
      <c r="C53" s="1171"/>
      <c r="D53" s="327"/>
      <c r="E53" s="1172" t="s">
        <v>535</v>
      </c>
      <c r="F53" s="1172"/>
      <c r="G53" s="1172"/>
      <c r="H53" s="1173"/>
      <c r="I53" s="328">
        <v>-302</v>
      </c>
      <c r="J53" s="329">
        <v>-611</v>
      </c>
      <c r="K53" s="329">
        <v>-1152</v>
      </c>
      <c r="L53" s="329">
        <v>99</v>
      </c>
      <c r="M53" s="330">
        <v>176</v>
      </c>
    </row>
    <row r="54" spans="2:13" ht="27.75" customHeight="1" x14ac:dyDescent="0.15">
      <c r="B54" s="331" t="s">
        <v>536</v>
      </c>
      <c r="C54" s="332"/>
      <c r="D54" s="332"/>
      <c r="E54" s="333"/>
      <c r="F54" s="333"/>
      <c r="G54" s="333"/>
      <c r="H54" s="333"/>
      <c r="I54" s="334"/>
      <c r="J54" s="334"/>
      <c r="K54" s="334"/>
      <c r="L54" s="334"/>
      <c r="M54" s="33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53" zoomScaleNormal="100" zoomScaleSheetLayoutView="55" workbookViewId="0">
      <selection activeCell="G65" sqref="G65:O69"/>
    </sheetView>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1181" t="s">
        <v>537</v>
      </c>
      <c r="H43" s="1182"/>
      <c r="I43" s="1182"/>
      <c r="J43" s="1182"/>
      <c r="K43" s="1182"/>
      <c r="L43" s="1182"/>
      <c r="M43" s="1182"/>
      <c r="N43" s="1182"/>
      <c r="O43" s="1183"/>
    </row>
    <row r="44" spans="2:17" x14ac:dyDescent="0.15">
      <c r="B44" s="12"/>
      <c r="C44" s="4"/>
      <c r="D44" s="4"/>
      <c r="E44" s="4"/>
      <c r="F44" s="4"/>
      <c r="G44" s="1184"/>
      <c r="H44" s="1185"/>
      <c r="I44" s="1185"/>
      <c r="J44" s="1185"/>
      <c r="K44" s="1185"/>
      <c r="L44" s="1185"/>
      <c r="M44" s="1185"/>
      <c r="N44" s="1185"/>
      <c r="O44" s="1186"/>
    </row>
    <row r="45" spans="2:17" x14ac:dyDescent="0.15">
      <c r="B45" s="12"/>
      <c r="C45" s="4"/>
      <c r="D45" s="4"/>
      <c r="E45" s="4"/>
      <c r="F45" s="4"/>
      <c r="G45" s="1184"/>
      <c r="H45" s="1185"/>
      <c r="I45" s="1185"/>
      <c r="J45" s="1185"/>
      <c r="K45" s="1185"/>
      <c r="L45" s="1185"/>
      <c r="M45" s="1185"/>
      <c r="N45" s="1185"/>
      <c r="O45" s="1186"/>
    </row>
    <row r="46" spans="2:17" x14ac:dyDescent="0.15">
      <c r="B46" s="12"/>
      <c r="C46" s="4"/>
      <c r="D46" s="4"/>
      <c r="E46" s="4"/>
      <c r="F46" s="4"/>
      <c r="G46" s="1184"/>
      <c r="H46" s="1185"/>
      <c r="I46" s="1185"/>
      <c r="J46" s="1185"/>
      <c r="K46" s="1185"/>
      <c r="L46" s="1185"/>
      <c r="M46" s="1185"/>
      <c r="N46" s="1185"/>
      <c r="O46" s="1186"/>
    </row>
    <row r="47" spans="2:17" x14ac:dyDescent="0.15">
      <c r="B47" s="12"/>
      <c r="C47" s="4"/>
      <c r="D47" s="4"/>
      <c r="E47" s="4"/>
      <c r="F47" s="4"/>
      <c r="G47" s="1187"/>
      <c r="H47" s="1188"/>
      <c r="I47" s="1188"/>
      <c r="J47" s="1188"/>
      <c r="K47" s="1188"/>
      <c r="L47" s="1188"/>
      <c r="M47" s="1188"/>
      <c r="N47" s="1188"/>
      <c r="O47" s="1189"/>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1190"/>
      <c r="H50" s="1191"/>
      <c r="I50" s="1191"/>
      <c r="J50" s="1192"/>
      <c r="K50" s="23" t="s">
        <v>4</v>
      </c>
      <c r="L50" s="23" t="s">
        <v>5</v>
      </c>
      <c r="M50" s="23" t="s">
        <v>6</v>
      </c>
      <c r="N50" s="23" t="s">
        <v>7</v>
      </c>
      <c r="O50" s="23" t="s">
        <v>8</v>
      </c>
    </row>
    <row r="51" spans="1:17" x14ac:dyDescent="0.15">
      <c r="B51" s="12"/>
      <c r="C51" s="4"/>
      <c r="D51" s="4"/>
      <c r="E51" s="4"/>
      <c r="F51" s="4"/>
      <c r="G51" s="1193" t="s">
        <v>9</v>
      </c>
      <c r="H51" s="1194"/>
      <c r="I51" s="1199" t="s">
        <v>10</v>
      </c>
      <c r="J51" s="1199"/>
      <c r="K51" s="1201"/>
      <c r="L51" s="1201"/>
      <c r="M51" s="1201"/>
      <c r="N51" s="1202">
        <v>3.5</v>
      </c>
      <c r="O51" s="1201"/>
    </row>
    <row r="52" spans="1:17" x14ac:dyDescent="0.15">
      <c r="B52" s="12"/>
      <c r="C52" s="4"/>
      <c r="D52" s="4"/>
      <c r="E52" s="4"/>
      <c r="F52" s="4"/>
      <c r="G52" s="1195"/>
      <c r="H52" s="1196"/>
      <c r="I52" s="1200"/>
      <c r="J52" s="1200"/>
      <c r="K52" s="1202"/>
      <c r="L52" s="1202"/>
      <c r="M52" s="1202"/>
      <c r="N52" s="1202"/>
      <c r="O52" s="1202"/>
    </row>
    <row r="53" spans="1:17" x14ac:dyDescent="0.15">
      <c r="A53" s="24"/>
      <c r="B53" s="12"/>
      <c r="C53" s="4"/>
      <c r="D53" s="4"/>
      <c r="E53" s="4"/>
      <c r="F53" s="4"/>
      <c r="G53" s="1195"/>
      <c r="H53" s="1196"/>
      <c r="I53" s="1203" t="s">
        <v>11</v>
      </c>
      <c r="J53" s="1203"/>
      <c r="K53" s="1204"/>
      <c r="L53" s="1204"/>
      <c r="M53" s="1204"/>
      <c r="N53" s="1206">
        <v>63.7</v>
      </c>
      <c r="O53" s="1204"/>
    </row>
    <row r="54" spans="1:17" x14ac:dyDescent="0.15">
      <c r="A54" s="24"/>
      <c r="B54" s="12"/>
      <c r="C54" s="4"/>
      <c r="D54" s="4"/>
      <c r="E54" s="4"/>
      <c r="F54" s="4"/>
      <c r="G54" s="1197"/>
      <c r="H54" s="1198"/>
      <c r="I54" s="1203"/>
      <c r="J54" s="1203"/>
      <c r="K54" s="1205"/>
      <c r="L54" s="1205"/>
      <c r="M54" s="1205"/>
      <c r="N54" s="1205"/>
      <c r="O54" s="1205"/>
    </row>
    <row r="55" spans="1:17" x14ac:dyDescent="0.15">
      <c r="A55" s="24"/>
      <c r="B55" s="12"/>
      <c r="C55" s="4"/>
      <c r="D55" s="4"/>
      <c r="E55" s="4"/>
      <c r="F55" s="4"/>
      <c r="G55" s="1207" t="s">
        <v>12</v>
      </c>
      <c r="H55" s="1208"/>
      <c r="I55" s="1203" t="s">
        <v>10</v>
      </c>
      <c r="J55" s="1203"/>
      <c r="K55" s="1201"/>
      <c r="L55" s="1201"/>
      <c r="M55" s="1201"/>
      <c r="N55" s="1202">
        <v>20.2</v>
      </c>
      <c r="O55" s="1201"/>
    </row>
    <row r="56" spans="1:17" x14ac:dyDescent="0.15">
      <c r="A56" s="24"/>
      <c r="B56" s="12"/>
      <c r="C56" s="4"/>
      <c r="D56" s="4"/>
      <c r="E56" s="4"/>
      <c r="F56" s="4"/>
      <c r="G56" s="1209"/>
      <c r="H56" s="1210"/>
      <c r="I56" s="1203"/>
      <c r="J56" s="1203"/>
      <c r="K56" s="1202"/>
      <c r="L56" s="1202"/>
      <c r="M56" s="1202"/>
      <c r="N56" s="1202"/>
      <c r="O56" s="1202"/>
    </row>
    <row r="57" spans="1:17" s="24" customFormat="1" x14ac:dyDescent="0.15">
      <c r="B57" s="25"/>
      <c r="C57" s="21"/>
      <c r="D57" s="21"/>
      <c r="E57" s="21"/>
      <c r="F57" s="21"/>
      <c r="G57" s="1209"/>
      <c r="H57" s="1210"/>
      <c r="I57" s="1213" t="s">
        <v>11</v>
      </c>
      <c r="J57" s="1213"/>
      <c r="K57" s="1204"/>
      <c r="L57" s="1204"/>
      <c r="M57" s="1204"/>
      <c r="N57" s="1206">
        <v>55.8</v>
      </c>
      <c r="O57" s="1204"/>
      <c r="P57" s="26"/>
      <c r="Q57" s="25"/>
    </row>
    <row r="58" spans="1:17" s="24" customFormat="1" x14ac:dyDescent="0.15">
      <c r="A58" s="3"/>
      <c r="B58" s="25"/>
      <c r="C58" s="21"/>
      <c r="D58" s="21"/>
      <c r="E58" s="21"/>
      <c r="F58" s="21"/>
      <c r="G58" s="1211"/>
      <c r="H58" s="1212"/>
      <c r="I58" s="1213"/>
      <c r="J58" s="1213"/>
      <c r="K58" s="1205"/>
      <c r="L58" s="1205"/>
      <c r="M58" s="1205"/>
      <c r="N58" s="1205"/>
      <c r="O58" s="1205"/>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13</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1181" t="s">
        <v>538</v>
      </c>
      <c r="H65" s="1182"/>
      <c r="I65" s="1182"/>
      <c r="J65" s="1182"/>
      <c r="K65" s="1182"/>
      <c r="L65" s="1182"/>
      <c r="M65" s="1182"/>
      <c r="N65" s="1182"/>
      <c r="O65" s="1183"/>
    </row>
    <row r="66" spans="2:30" x14ac:dyDescent="0.15">
      <c r="B66" s="12"/>
      <c r="C66" s="4"/>
      <c r="D66" s="4"/>
      <c r="E66" s="4"/>
      <c r="F66" s="4"/>
      <c r="G66" s="1184"/>
      <c r="H66" s="1185"/>
      <c r="I66" s="1185"/>
      <c r="J66" s="1185"/>
      <c r="K66" s="1185"/>
      <c r="L66" s="1185"/>
      <c r="M66" s="1185"/>
      <c r="N66" s="1185"/>
      <c r="O66" s="1186"/>
    </row>
    <row r="67" spans="2:30" x14ac:dyDescent="0.15">
      <c r="B67" s="12"/>
      <c r="C67" s="4"/>
      <c r="D67" s="4"/>
      <c r="E67" s="4"/>
      <c r="F67" s="4"/>
      <c r="G67" s="1184"/>
      <c r="H67" s="1185"/>
      <c r="I67" s="1185"/>
      <c r="J67" s="1185"/>
      <c r="K67" s="1185"/>
      <c r="L67" s="1185"/>
      <c r="M67" s="1185"/>
      <c r="N67" s="1185"/>
      <c r="O67" s="1186"/>
    </row>
    <row r="68" spans="2:30" x14ac:dyDescent="0.15">
      <c r="B68" s="12"/>
      <c r="C68" s="4"/>
      <c r="D68" s="4"/>
      <c r="E68" s="4"/>
      <c r="F68" s="4"/>
      <c r="G68" s="1184"/>
      <c r="H68" s="1185"/>
      <c r="I68" s="1185"/>
      <c r="J68" s="1185"/>
      <c r="K68" s="1185"/>
      <c r="L68" s="1185"/>
      <c r="M68" s="1185"/>
      <c r="N68" s="1185"/>
      <c r="O68" s="1186"/>
    </row>
    <row r="69" spans="2:30" x14ac:dyDescent="0.15">
      <c r="B69" s="12"/>
      <c r="C69" s="4"/>
      <c r="D69" s="4"/>
      <c r="E69" s="4"/>
      <c r="F69" s="4"/>
      <c r="G69" s="1187"/>
      <c r="H69" s="1188"/>
      <c r="I69" s="1188"/>
      <c r="J69" s="1188"/>
      <c r="K69" s="1188"/>
      <c r="L69" s="1188"/>
      <c r="M69" s="1188"/>
      <c r="N69" s="1188"/>
      <c r="O69" s="1189"/>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14</v>
      </c>
      <c r="I71" s="38"/>
      <c r="J71" s="34"/>
      <c r="K71" s="34"/>
      <c r="L71" s="35"/>
      <c r="M71" s="34"/>
      <c r="N71" s="35"/>
      <c r="O71" s="36"/>
    </row>
    <row r="72" spans="2:30" x14ac:dyDescent="0.15">
      <c r="B72" s="12"/>
      <c r="C72" s="4"/>
      <c r="D72" s="4"/>
      <c r="E72" s="4"/>
      <c r="F72" s="4"/>
      <c r="G72" s="1190"/>
      <c r="H72" s="1191"/>
      <c r="I72" s="1191"/>
      <c r="J72" s="1192"/>
      <c r="K72" s="23" t="s">
        <v>4</v>
      </c>
      <c r="L72" s="23" t="s">
        <v>5</v>
      </c>
      <c r="M72" s="23" t="s">
        <v>6</v>
      </c>
      <c r="N72" s="23" t="s">
        <v>7</v>
      </c>
      <c r="O72" s="23" t="s">
        <v>8</v>
      </c>
    </row>
    <row r="73" spans="2:30" x14ac:dyDescent="0.15">
      <c r="B73" s="12"/>
      <c r="C73" s="4"/>
      <c r="D73" s="4"/>
      <c r="E73" s="4"/>
      <c r="F73" s="4"/>
      <c r="G73" s="1193" t="s">
        <v>9</v>
      </c>
      <c r="H73" s="1194"/>
      <c r="I73" s="1199" t="s">
        <v>10</v>
      </c>
      <c r="J73" s="1199"/>
      <c r="K73" s="1214"/>
      <c r="L73" s="1214"/>
      <c r="M73" s="1202"/>
      <c r="N73" s="1202">
        <v>3.5</v>
      </c>
      <c r="O73" s="1202">
        <v>6.3</v>
      </c>
      <c r="S73" s="3">
        <v>9.9</v>
      </c>
    </row>
    <row r="74" spans="2:30" x14ac:dyDescent="0.15">
      <c r="B74" s="12"/>
      <c r="C74" s="4"/>
      <c r="D74" s="4"/>
      <c r="E74" s="4"/>
      <c r="F74" s="4"/>
      <c r="G74" s="1195"/>
      <c r="H74" s="1196"/>
      <c r="I74" s="1200"/>
      <c r="J74" s="1200"/>
      <c r="K74" s="1214"/>
      <c r="L74" s="1214"/>
      <c r="M74" s="1202"/>
      <c r="N74" s="1202"/>
      <c r="O74" s="1202"/>
    </row>
    <row r="75" spans="2:30" x14ac:dyDescent="0.15">
      <c r="B75" s="12"/>
      <c r="C75" s="4"/>
      <c r="D75" s="4"/>
      <c r="E75" s="4"/>
      <c r="F75" s="4"/>
      <c r="G75" s="1195"/>
      <c r="H75" s="1196"/>
      <c r="I75" s="1203" t="s">
        <v>15</v>
      </c>
      <c r="J75" s="1203"/>
      <c r="K75" s="1206">
        <v>9.1</v>
      </c>
      <c r="L75" s="1206">
        <v>9.5</v>
      </c>
      <c r="M75" s="1206">
        <v>10</v>
      </c>
      <c r="N75" s="1206">
        <v>10.4</v>
      </c>
      <c r="O75" s="1206">
        <v>9.1999999999999993</v>
      </c>
      <c r="U75" s="3">
        <v>81.2</v>
      </c>
      <c r="W75" s="3">
        <v>87.2</v>
      </c>
      <c r="Y75" s="3">
        <v>99.8</v>
      </c>
      <c r="AA75" s="3">
        <v>109.5</v>
      </c>
      <c r="AC75" s="3">
        <v>115.2</v>
      </c>
    </row>
    <row r="76" spans="2:30" x14ac:dyDescent="0.15">
      <c r="B76" s="12"/>
      <c r="C76" s="4"/>
      <c r="D76" s="4"/>
      <c r="E76" s="4"/>
      <c r="F76" s="4"/>
      <c r="G76" s="1197"/>
      <c r="H76" s="1198"/>
      <c r="I76" s="1203"/>
      <c r="J76" s="1203"/>
      <c r="K76" s="1205"/>
      <c r="L76" s="1205"/>
      <c r="M76" s="1205"/>
      <c r="N76" s="1205"/>
      <c r="O76" s="1205"/>
    </row>
    <row r="77" spans="2:30" x14ac:dyDescent="0.15">
      <c r="B77" s="12"/>
      <c r="C77" s="4"/>
      <c r="D77" s="4"/>
      <c r="E77" s="4"/>
      <c r="F77" s="4"/>
      <c r="G77" s="1207" t="s">
        <v>12</v>
      </c>
      <c r="H77" s="1208"/>
      <c r="I77" s="1203" t="s">
        <v>10</v>
      </c>
      <c r="J77" s="1203"/>
      <c r="K77" s="1214">
        <v>29.4</v>
      </c>
      <c r="L77" s="1214">
        <v>18.899999999999999</v>
      </c>
      <c r="M77" s="1202">
        <v>10.199999999999999</v>
      </c>
      <c r="N77" s="1202">
        <v>20.2</v>
      </c>
      <c r="O77" s="1202">
        <v>38.5</v>
      </c>
      <c r="R77" s="3">
        <v>12.3</v>
      </c>
      <c r="T77" s="3">
        <v>11.1</v>
      </c>
    </row>
    <row r="78" spans="2:30" x14ac:dyDescent="0.15">
      <c r="B78" s="12"/>
      <c r="C78" s="4"/>
      <c r="D78" s="4"/>
      <c r="E78" s="4"/>
      <c r="F78" s="4"/>
      <c r="G78" s="1209"/>
      <c r="H78" s="1210"/>
      <c r="I78" s="1203"/>
      <c r="J78" s="1203"/>
      <c r="K78" s="1214"/>
      <c r="L78" s="1214"/>
      <c r="M78" s="1202"/>
      <c r="N78" s="1202"/>
      <c r="O78" s="1202"/>
    </row>
    <row r="79" spans="2:30" x14ac:dyDescent="0.15">
      <c r="B79" s="12"/>
      <c r="C79" s="4"/>
      <c r="D79" s="4"/>
      <c r="E79" s="4"/>
      <c r="F79" s="4"/>
      <c r="G79" s="1209"/>
      <c r="H79" s="1210"/>
      <c r="I79" s="1215" t="s">
        <v>15</v>
      </c>
      <c r="J79" s="1213"/>
      <c r="K79" s="1216">
        <v>10.9</v>
      </c>
      <c r="L79" s="1216">
        <v>10.1</v>
      </c>
      <c r="M79" s="1216">
        <v>9.1</v>
      </c>
      <c r="N79" s="1216">
        <v>9.3000000000000007</v>
      </c>
      <c r="O79" s="1216">
        <v>9.1999999999999993</v>
      </c>
      <c r="V79" s="3">
        <v>53.5</v>
      </c>
      <c r="X79" s="3">
        <v>48.2</v>
      </c>
      <c r="Z79" s="3">
        <v>34.200000000000003</v>
      </c>
      <c r="AB79" s="3">
        <v>30.3</v>
      </c>
      <c r="AD79" s="3">
        <v>28.9</v>
      </c>
    </row>
    <row r="80" spans="2:30" x14ac:dyDescent="0.15">
      <c r="B80" s="12"/>
      <c r="C80" s="4"/>
      <c r="D80" s="4"/>
      <c r="E80" s="4"/>
      <c r="F80" s="4"/>
      <c r="G80" s="1211"/>
      <c r="H80" s="1212"/>
      <c r="I80" s="1213"/>
      <c r="J80" s="1213"/>
      <c r="K80" s="1216"/>
      <c r="L80" s="1216"/>
      <c r="M80" s="1216"/>
      <c r="N80" s="1216"/>
      <c r="O80" s="1216"/>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3" zoomScaleNormal="100" zoomScaleSheetLayoutView="70" workbookViewId="0">
      <selection activeCell="A111" sqref="A111"/>
    </sheetView>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terms:created xsi:type="dcterms:W3CDTF">2018-08-30T09:52:33Z</dcterms:created>
  <dcterms:modified xsi:type="dcterms:W3CDTF">2018-11-28T02:16:36Z</dcterms:modified>
</cp:coreProperties>
</file>